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UNDPGVAS004\Profiles$\Segesser\Documents\Safeguards\Outputs\CAST\2 excel-based\"/>
    </mc:Choice>
  </mc:AlternateContent>
  <bookViews>
    <workbookView xWindow="19140" yWindow="135" windowWidth="19200" windowHeight="11730" tabRatio="959"/>
  </bookViews>
  <sheets>
    <sheet name="Introduction" sheetId="5" r:id="rId1"/>
    <sheet name="Identification" sheetId="1" r:id="rId2"/>
    <sheet name="Ressources d'information" sheetId="2" r:id="rId3"/>
    <sheet name="Etablissement des priorités" sheetId="8" r:id="rId4"/>
    <sheet name="Planification" sheetId="7" r:id="rId5"/>
    <sheet name="Planification (adapté au pays)" sheetId="13" r:id="rId6"/>
    <sheet name="App.des resources d'information" sheetId="12" r:id="rId7"/>
  </sheets>
  <definedNames>
    <definedName name="__IntlFixup" hidden="1">TRUE</definedName>
    <definedName name="_xlnm._FilterDatabase" localSheetId="6" hidden="1">'App.des resources d''information'!#REF!</definedName>
    <definedName name="_xlnm._FilterDatabase" localSheetId="3" hidden="1">'Etablissement des priorités'!$D$9:$D$12</definedName>
    <definedName name="_xlnm._FilterDatabase" localSheetId="4" hidden="1">Planification!$C$9:$K$41</definedName>
    <definedName name="_xlnm._FilterDatabase" localSheetId="5" hidden="1">'Planification (adapté au pays)'!$C$9:$L$49</definedName>
    <definedName name="_xlnm._FilterDatabase" localSheetId="2" hidden="1">'Ressources d''information'!#REF!</definedName>
    <definedName name="_Order1" hidden="1">0</definedName>
    <definedName name="_xlnm.Criteria" localSheetId="6">'App.des resources d''information'!#REF!</definedName>
    <definedName name="_xlnm.Criteria" localSheetId="3">'Etablissement des priorités'!#REF!</definedName>
    <definedName name="_xlnm.Criteria" localSheetId="4">Planification!#REF!</definedName>
    <definedName name="_xlnm.Criteria" localSheetId="5">'Planification (adapté au pays)'!#REF!</definedName>
    <definedName name="_xlnm.Criteria" localSheetId="2">'Ressources d''information'!#REF!</definedName>
    <definedName name="d" localSheetId="6">#REF!</definedName>
    <definedName name="d" localSheetId="3">#REF!</definedName>
    <definedName name="d" localSheetId="4">#REF!</definedName>
    <definedName name="d" localSheetId="5">#REF!</definedName>
    <definedName name="d">#REF!</definedName>
    <definedName name="Data.Dump" localSheetId="6" hidden="1">OFFSET([0]!Data.Top.Left,1,0)</definedName>
    <definedName name="Data.Dump" localSheetId="3" hidden="1">OFFSET([0]!Data.Top.Left,1,0)</definedName>
    <definedName name="Data.Dump" localSheetId="0" hidden="1">OFFSET([0]!Data.Top.Left,1,0)</definedName>
    <definedName name="Data.Dump" localSheetId="4" hidden="1">OFFSET([0]!Data.Top.Left,1,0)</definedName>
    <definedName name="Data.Dump" localSheetId="5" hidden="1">OFFSET([0]!Data.Top.Left,1,0)</definedName>
    <definedName name="Data.Dump" hidden="1">OFFSET([0]!Data.Top.Left,1,0)</definedName>
    <definedName name="f" localSheetId="6">#REF!</definedName>
    <definedName name="f" localSheetId="5">#REF!</definedName>
    <definedName name="f">#REF!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localSheetId="6" hidden="1">OFFSET([0]!Data.Top.Left,1,0)</definedName>
    <definedName name="Ownership" localSheetId="3" hidden="1">OFFSET([0]!Data.Top.Left,1,0)</definedName>
    <definedName name="Ownership" localSheetId="0" hidden="1">OFFSET([0]!Data.Top.Left,1,0)</definedName>
    <definedName name="Ownership" localSheetId="4" hidden="1">OFFSET([0]!Data.Top.Left,1,0)</definedName>
    <definedName name="Ownership" localSheetId="5" hidden="1">OFFSET([0]!Data.Top.Left,1,0)</definedName>
    <definedName name="Ownership" hidden="1">OFFSET([0]!Data.Top.Left,1,0)</definedName>
    <definedName name="_xlnm.Print_Area" localSheetId="6">'App.des resources d''information'!$C$2:$N$141</definedName>
    <definedName name="_xlnm.Print_Area" localSheetId="3">'Etablissement des priorités'!$C$2:$I$54</definedName>
    <definedName name="_xlnm.Print_Area" localSheetId="1">Identification!$L$2:$AH$63</definedName>
    <definedName name="_xlnm.Print_Area" localSheetId="0">Introduction!$C$3:$P$33</definedName>
    <definedName name="_xlnm.Print_Area" localSheetId="4">Planification!$C$3:$K$44</definedName>
    <definedName name="_xlnm.Print_Area" localSheetId="5">'Planification (adapté au pays)'!$C$3:$L$56</definedName>
    <definedName name="_xlnm.Print_Area" localSheetId="2">'Ressources d''information'!$C$2:$P$247</definedName>
    <definedName name="_xlnm.Print_Titles" localSheetId="6">'App.des resources d''information'!$2:$7</definedName>
    <definedName name="_xlnm.Print_Titles" localSheetId="3">'Etablissement des priorités'!$2:$6</definedName>
    <definedName name="_xlnm.Print_Titles" localSheetId="1">Identification!$M:$O,Identification!$2:$10</definedName>
    <definedName name="_xlnm.Print_Titles" localSheetId="0">Introduction!$3:$6</definedName>
    <definedName name="_xlnm.Print_Titles" localSheetId="4">Planification!$3:$6</definedName>
    <definedName name="_xlnm.Print_Titles" localSheetId="5">'Planification (adapté au pays)'!$3:$6</definedName>
    <definedName name="_xlnm.Print_Titles" localSheetId="2">'Ressources d''information'!$2:$7</definedName>
    <definedName name="Reset" localSheetId="6">#REF!</definedName>
    <definedName name="Reset" localSheetId="3">#REF!</definedName>
    <definedName name="Reset" localSheetId="0">#REF!</definedName>
    <definedName name="Reset" localSheetId="4">#REF!</definedName>
    <definedName name="Reset" localSheetId="5">#REF!</definedName>
    <definedName name="Reset">#REF!</definedName>
    <definedName name="rrr" localSheetId="6">#REF!</definedName>
    <definedName name="rrr" localSheetId="5">#REF!</definedName>
    <definedName name="rrr">#REF!</definedName>
    <definedName name="Test">Identification!$O$13:$W$63</definedName>
    <definedName name="Yes">Identification!$S$13</definedName>
    <definedName name="Z_5FD4D0B8_1375_48B9_AB64_7D3881DCCF66_.wvu.PrintArea" localSheetId="5" hidden="1">'Planification (adapté au pays)'!$C$3:$L$56</definedName>
    <definedName name="Z_5FD4D0B8_1375_48B9_AB64_7D3881DCCF66_.wvu.PrintTitles" localSheetId="5" hidden="1">'Planification (adapté au pays)'!$3:$6</definedName>
    <definedName name="Z_C4FC2F54_0D02_4AAC_9199_42928CB4DD0D_.wvu.FilterData" localSheetId="3" hidden="1">'Etablissement des priorités'!$D$9:$D$12</definedName>
    <definedName name="Z_C4FC2F54_0D02_4AAC_9199_42928CB4DD0D_.wvu.FilterData" localSheetId="4" hidden="1">Planification!$C$9:$K$41</definedName>
    <definedName name="Z_C4FC2F54_0D02_4AAC_9199_42928CB4DD0D_.wvu.FilterData" localSheetId="5" hidden="1">'Planification (adapté au pays)'!$C$9:$L$49</definedName>
    <definedName name="Z_C4FC2F54_0D02_4AAC_9199_42928CB4DD0D_.wvu.PrintArea" localSheetId="6" hidden="1">'App.des resources d''information'!$C$2:$N$141</definedName>
    <definedName name="Z_C4FC2F54_0D02_4AAC_9199_42928CB4DD0D_.wvu.PrintArea" localSheetId="3" hidden="1">'Etablissement des priorités'!$C$2:$I$54</definedName>
    <definedName name="Z_C4FC2F54_0D02_4AAC_9199_42928CB4DD0D_.wvu.PrintArea" localSheetId="1" hidden="1">Identification!$L$2:$AH$63</definedName>
    <definedName name="Z_C4FC2F54_0D02_4AAC_9199_42928CB4DD0D_.wvu.PrintArea" localSheetId="0" hidden="1">Introduction!$C$3:$P$33</definedName>
    <definedName name="Z_C4FC2F54_0D02_4AAC_9199_42928CB4DD0D_.wvu.PrintArea" localSheetId="4" hidden="1">Planification!$C$3:$K$44</definedName>
    <definedName name="Z_C4FC2F54_0D02_4AAC_9199_42928CB4DD0D_.wvu.PrintArea" localSheetId="5" hidden="1">'Planification (adapté au pays)'!$C$3:$L$56</definedName>
    <definedName name="Z_C4FC2F54_0D02_4AAC_9199_42928CB4DD0D_.wvu.PrintArea" localSheetId="2" hidden="1">'Ressources d''information'!$C$2:$P$247</definedName>
    <definedName name="Z_C4FC2F54_0D02_4AAC_9199_42928CB4DD0D_.wvu.PrintTitles" localSheetId="6" hidden="1">'App.des resources d''information'!$2:$7</definedName>
    <definedName name="Z_C4FC2F54_0D02_4AAC_9199_42928CB4DD0D_.wvu.PrintTitles" localSheetId="3" hidden="1">'Etablissement des priorités'!$2:$6</definedName>
    <definedName name="Z_C4FC2F54_0D02_4AAC_9199_42928CB4DD0D_.wvu.PrintTitles" localSheetId="1" hidden="1">Identification!$M:$O,Identification!$2:$10</definedName>
    <definedName name="Z_C4FC2F54_0D02_4AAC_9199_42928CB4DD0D_.wvu.PrintTitles" localSheetId="0" hidden="1">Introduction!$3:$6</definedName>
    <definedName name="Z_C4FC2F54_0D02_4AAC_9199_42928CB4DD0D_.wvu.PrintTitles" localSheetId="4" hidden="1">Planification!$3:$6</definedName>
    <definedName name="Z_C4FC2F54_0D02_4AAC_9199_42928CB4DD0D_.wvu.PrintTitles" localSheetId="5" hidden="1">'Planification (adapté au pays)'!$3:$6</definedName>
    <definedName name="Z_C4FC2F54_0D02_4AAC_9199_42928CB4DD0D_.wvu.PrintTitles" localSheetId="2" hidden="1">'Ressources d''information'!$2:$7</definedName>
    <definedName name="Z_C4FC2F54_0D02_4AAC_9199_42928CB4DD0D_.wvu.Rows" localSheetId="3" hidden="1">'Etablissement des priorités'!$8:$8</definedName>
    <definedName name="Z_C4FC2F54_0D02_4AAC_9199_42928CB4DD0D_.wvu.Rows" localSheetId="0" hidden="1">Introduction!$1:$1</definedName>
    <definedName name="Z_C4FC2F54_0D02_4AAC_9199_42928CB4DD0D_.wvu.Rows" localSheetId="4" hidden="1">Planification!$2:$2,Planification!$11:$11</definedName>
    <definedName name="Z_C4FC2F54_0D02_4AAC_9199_42928CB4DD0D_.wvu.Rows" localSheetId="5" hidden="1">'Planification (adapté au pays)'!$2:$2,'Planification (adapté au pays)'!$11:$11</definedName>
    <definedName name="Z_ED14347C_363C_4AE8_B90C_FA17AEDAEF1A_.wvu.PrintArea" localSheetId="5" hidden="1">'Planification (adapté au pays)'!$C$3:$L$56</definedName>
    <definedName name="Z_ED14347C_363C_4AE8_B90C_FA17AEDAEF1A_.wvu.PrintTitles" localSheetId="5" hidden="1">'Planification (adapté au pays)'!$3:$6</definedName>
    <definedName name="Z_ED1E57B3_0954_4309_ACBD_3308AB4EFCA9_.wvu.Cols" localSheetId="3" hidden="1">'Etablissement des priorités'!$K:$K</definedName>
    <definedName name="Z_ED1E57B3_0954_4309_ACBD_3308AB4EFCA9_.wvu.Cols" localSheetId="1" hidden="1">Identification!$B:$F,Identification!$AJ:$BL</definedName>
    <definedName name="Z_ED1E57B3_0954_4309_ACBD_3308AB4EFCA9_.wvu.Cols" localSheetId="4" hidden="1">Planification!$N:$Q</definedName>
    <definedName name="Z_ED1E57B3_0954_4309_ACBD_3308AB4EFCA9_.wvu.Cols" localSheetId="5" hidden="1">'Planification (adapté au pays)'!$O:$R</definedName>
    <definedName name="Z_ED1E57B3_0954_4309_ACBD_3308AB4EFCA9_.wvu.Cols" localSheetId="2" hidden="1">'Ressources d''information'!$R:$AK</definedName>
    <definedName name="Z_ED1E57B3_0954_4309_ACBD_3308AB4EFCA9_.wvu.FilterData" localSheetId="3" hidden="1">'Etablissement des priorités'!$D$9:$D$12</definedName>
    <definedName name="Z_ED1E57B3_0954_4309_ACBD_3308AB4EFCA9_.wvu.FilterData" localSheetId="4" hidden="1">Planification!$C$9:$K$41</definedName>
    <definedName name="Z_ED1E57B3_0954_4309_ACBD_3308AB4EFCA9_.wvu.FilterData" localSheetId="5" hidden="1">'Planification (adapté au pays)'!$C$9:$L$49</definedName>
    <definedName name="Z_ED1E57B3_0954_4309_ACBD_3308AB4EFCA9_.wvu.PrintArea" localSheetId="6" hidden="1">'App.des resources d''information'!$C$2:$N$141</definedName>
    <definedName name="Z_ED1E57B3_0954_4309_ACBD_3308AB4EFCA9_.wvu.PrintArea" localSheetId="3" hidden="1">'Etablissement des priorités'!$C$2:$I$54</definedName>
    <definedName name="Z_ED1E57B3_0954_4309_ACBD_3308AB4EFCA9_.wvu.PrintArea" localSheetId="1" hidden="1">Identification!$L$2:$AH$63</definedName>
    <definedName name="Z_ED1E57B3_0954_4309_ACBD_3308AB4EFCA9_.wvu.PrintArea" localSheetId="0" hidden="1">Introduction!$C$3:$P$33</definedName>
    <definedName name="Z_ED1E57B3_0954_4309_ACBD_3308AB4EFCA9_.wvu.PrintArea" localSheetId="4" hidden="1">Planification!$C$3:$K$44</definedName>
    <definedName name="Z_ED1E57B3_0954_4309_ACBD_3308AB4EFCA9_.wvu.PrintArea" localSheetId="5" hidden="1">'Planification (adapté au pays)'!$C$3:$L$56</definedName>
    <definedName name="Z_ED1E57B3_0954_4309_ACBD_3308AB4EFCA9_.wvu.PrintArea" localSheetId="2" hidden="1">'Ressources d''information'!$C$2:$P$247</definedName>
    <definedName name="Z_ED1E57B3_0954_4309_ACBD_3308AB4EFCA9_.wvu.PrintTitles" localSheetId="6" hidden="1">'App.des resources d''information'!$2:$7</definedName>
    <definedName name="Z_ED1E57B3_0954_4309_ACBD_3308AB4EFCA9_.wvu.PrintTitles" localSheetId="3" hidden="1">'Etablissement des priorités'!$2:$6</definedName>
    <definedName name="Z_ED1E57B3_0954_4309_ACBD_3308AB4EFCA9_.wvu.PrintTitles" localSheetId="1" hidden="1">Identification!$M:$O,Identification!$2:$10</definedName>
    <definedName name="Z_ED1E57B3_0954_4309_ACBD_3308AB4EFCA9_.wvu.PrintTitles" localSheetId="0" hidden="1">Introduction!$3:$6</definedName>
    <definedName name="Z_ED1E57B3_0954_4309_ACBD_3308AB4EFCA9_.wvu.PrintTitles" localSheetId="4" hidden="1">Planification!$3:$6</definedName>
    <definedName name="Z_ED1E57B3_0954_4309_ACBD_3308AB4EFCA9_.wvu.PrintTitles" localSheetId="5" hidden="1">'Planification (adapté au pays)'!$3:$6</definedName>
    <definedName name="Z_ED1E57B3_0954_4309_ACBD_3308AB4EFCA9_.wvu.PrintTitles" localSheetId="2" hidden="1">'Ressources d''information'!$2:$7</definedName>
    <definedName name="Z_ED1E57B3_0954_4309_ACBD_3308AB4EFCA9_.wvu.Rows" localSheetId="3" hidden="1">'Etablissement des priorités'!$8:$8,'Etablissement des priorités'!$56:$79</definedName>
    <definedName name="Z_ED1E57B3_0954_4309_ACBD_3308AB4EFCA9_.wvu.Rows" localSheetId="0" hidden="1">Introduction!$1:$1</definedName>
    <definedName name="Z_ED1E57B3_0954_4309_ACBD_3308AB4EFCA9_.wvu.Rows" localSheetId="4" hidden="1">Planification!$2:$2,Planification!$11:$11,Planification!$46:$58</definedName>
    <definedName name="Z_ED1E57B3_0954_4309_ACBD_3308AB4EFCA9_.wvu.Rows" localSheetId="5" hidden="1">'Planification (adapté au pays)'!$2:$2,'Planification (adapté au pays)'!$11:$11,'Planification (adapté au pays)'!$58:$70</definedName>
  </definedNames>
  <calcPr calcId="152511"/>
  <customWorkbookViews>
    <customWorkbookView name="BackEnd" guid="{C4FC2F54-0D02-4AAC-9199-42928CB4DD0D}" maximized="1" xWindow="-8" yWindow="-8" windowWidth="1296" windowHeight="786" tabRatio="959" activeSheetId="5"/>
    <customWorkbookView name="FrontEnd" guid="{ED1E57B3-0954-4309-ACBD-3308AB4EFCA9}" maximized="1" xWindow="-8" yWindow="-8" windowWidth="1296" windowHeight="786" tabRatio="959" activeSheetId="5"/>
  </customWorkbookViews>
</workbook>
</file>

<file path=xl/calcChain.xml><?xml version="1.0" encoding="utf-8"?>
<calcChain xmlns="http://schemas.openxmlformats.org/spreadsheetml/2006/main">
  <c r="Z13" i="1" l="1"/>
  <c r="X13" i="1"/>
  <c r="V13" i="1"/>
  <c r="T13" i="1"/>
  <c r="R13" i="1"/>
  <c r="K52" i="13" l="1"/>
  <c r="K43" i="13"/>
  <c r="K35" i="13"/>
  <c r="K29" i="13"/>
  <c r="K21" i="13" l="1"/>
  <c r="K54" i="13" s="1"/>
  <c r="D6" i="13"/>
  <c r="L49" i="13"/>
  <c r="J49" i="13"/>
  <c r="I49" i="13"/>
  <c r="H49" i="13"/>
  <c r="G49" i="13"/>
  <c r="F49" i="13"/>
  <c r="E49" i="13"/>
  <c r="C49" i="13"/>
  <c r="L48" i="13"/>
  <c r="J48" i="13"/>
  <c r="I48" i="13"/>
  <c r="H48" i="13"/>
  <c r="G48" i="13"/>
  <c r="F48" i="13"/>
  <c r="E48" i="13"/>
  <c r="C48" i="13"/>
  <c r="L47" i="13"/>
  <c r="J47" i="13"/>
  <c r="I47" i="13"/>
  <c r="H47" i="13"/>
  <c r="G47" i="13"/>
  <c r="F47" i="13"/>
  <c r="E47" i="13"/>
  <c r="C47" i="13"/>
  <c r="L46" i="13"/>
  <c r="J46" i="13"/>
  <c r="I46" i="13"/>
  <c r="H46" i="13"/>
  <c r="G46" i="13"/>
  <c r="F46" i="13"/>
  <c r="E46" i="13"/>
  <c r="C46" i="13"/>
  <c r="L45" i="13"/>
  <c r="J45" i="13"/>
  <c r="I45" i="13"/>
  <c r="H45" i="13"/>
  <c r="G45" i="13"/>
  <c r="F45" i="13"/>
  <c r="E45" i="13"/>
  <c r="C45" i="13"/>
  <c r="L40" i="13"/>
  <c r="J40" i="13"/>
  <c r="I40" i="13"/>
  <c r="H40" i="13"/>
  <c r="G40" i="13"/>
  <c r="F40" i="13"/>
  <c r="E40" i="13"/>
  <c r="C40" i="13"/>
  <c r="L39" i="13"/>
  <c r="J39" i="13"/>
  <c r="I39" i="13"/>
  <c r="H39" i="13"/>
  <c r="G39" i="13"/>
  <c r="F39" i="13"/>
  <c r="E39" i="13"/>
  <c r="C39" i="13"/>
  <c r="L38" i="13"/>
  <c r="J38" i="13"/>
  <c r="I38" i="13"/>
  <c r="H38" i="13"/>
  <c r="G38" i="13"/>
  <c r="F38" i="13"/>
  <c r="E38" i="13"/>
  <c r="C38" i="13"/>
  <c r="L37" i="13"/>
  <c r="J37" i="13"/>
  <c r="I37" i="13"/>
  <c r="H37" i="13"/>
  <c r="G37" i="13"/>
  <c r="F37" i="13"/>
  <c r="E37" i="13"/>
  <c r="C37" i="13"/>
  <c r="L32" i="13"/>
  <c r="J32" i="13"/>
  <c r="I32" i="13"/>
  <c r="H32" i="13"/>
  <c r="G32" i="13"/>
  <c r="F32" i="13"/>
  <c r="E32" i="13"/>
  <c r="C32" i="13"/>
  <c r="L31" i="13"/>
  <c r="J31" i="13"/>
  <c r="I31" i="13"/>
  <c r="H31" i="13"/>
  <c r="G31" i="13"/>
  <c r="F31" i="13"/>
  <c r="E31" i="13"/>
  <c r="C31" i="13"/>
  <c r="L26" i="13"/>
  <c r="J26" i="13"/>
  <c r="I26" i="13"/>
  <c r="H26" i="13"/>
  <c r="G26" i="13"/>
  <c r="F26" i="13"/>
  <c r="E26" i="13"/>
  <c r="C26" i="13"/>
  <c r="L25" i="13"/>
  <c r="J25" i="13"/>
  <c r="I25" i="13"/>
  <c r="H25" i="13"/>
  <c r="G25" i="13"/>
  <c r="F25" i="13"/>
  <c r="E25" i="13"/>
  <c r="C25" i="13"/>
  <c r="L24" i="13"/>
  <c r="J24" i="13"/>
  <c r="I24" i="13"/>
  <c r="H24" i="13"/>
  <c r="G24" i="13"/>
  <c r="F24" i="13"/>
  <c r="E24" i="13"/>
  <c r="C24" i="13"/>
  <c r="L23" i="13"/>
  <c r="J23" i="13"/>
  <c r="I23" i="13"/>
  <c r="H23" i="13"/>
  <c r="G23" i="13"/>
  <c r="F23" i="13"/>
  <c r="E23" i="13"/>
  <c r="C23" i="13"/>
  <c r="L18" i="13"/>
  <c r="J18" i="13"/>
  <c r="I18" i="13"/>
  <c r="H18" i="13"/>
  <c r="G18" i="13"/>
  <c r="F18" i="13"/>
  <c r="E18" i="13"/>
  <c r="C18" i="13"/>
  <c r="L17" i="13"/>
  <c r="J17" i="13"/>
  <c r="I17" i="13"/>
  <c r="H17" i="13"/>
  <c r="G17" i="13"/>
  <c r="F17" i="13"/>
  <c r="E17" i="13"/>
  <c r="C17" i="13"/>
  <c r="L16" i="13"/>
  <c r="J16" i="13"/>
  <c r="I16" i="13"/>
  <c r="H16" i="13"/>
  <c r="G16" i="13"/>
  <c r="F16" i="13"/>
  <c r="E16" i="13"/>
  <c r="C16" i="13"/>
  <c r="L15" i="13"/>
  <c r="J15" i="13"/>
  <c r="I15" i="13"/>
  <c r="H15" i="13"/>
  <c r="G15" i="13"/>
  <c r="F15" i="13"/>
  <c r="E15" i="13"/>
  <c r="C15" i="13"/>
  <c r="L14" i="13"/>
  <c r="J14" i="13"/>
  <c r="I14" i="13"/>
  <c r="H14" i="13"/>
  <c r="G14" i="13"/>
  <c r="F14" i="13"/>
  <c r="E14" i="13"/>
  <c r="C14" i="13"/>
  <c r="L13" i="13"/>
  <c r="J13" i="13"/>
  <c r="I13" i="13"/>
  <c r="H13" i="13"/>
  <c r="G13" i="13"/>
  <c r="F13" i="13"/>
  <c r="E13" i="13"/>
  <c r="C13" i="13"/>
  <c r="J8" i="13"/>
  <c r="I8" i="13"/>
  <c r="H8" i="13"/>
  <c r="G8" i="13"/>
  <c r="F8" i="13"/>
  <c r="E8" i="13"/>
  <c r="P6" i="13"/>
  <c r="O6" i="13"/>
  <c r="H4" i="13"/>
  <c r="AG198" i="2"/>
  <c r="AF198" i="2"/>
  <c r="AE198" i="2"/>
  <c r="Z198" i="2"/>
  <c r="Y198" i="2"/>
  <c r="X198" i="2"/>
  <c r="X230" i="2" l="1"/>
  <c r="X229" i="2"/>
  <c r="Y230" i="2"/>
  <c r="Y229" i="2"/>
  <c r="X225" i="2"/>
  <c r="X224" i="2"/>
  <c r="X223" i="2"/>
  <c r="X222" i="2"/>
  <c r="Y225" i="2"/>
  <c r="Y224" i="2"/>
  <c r="Y223" i="2"/>
  <c r="Y222" i="2"/>
  <c r="X218" i="2"/>
  <c r="X217" i="2"/>
  <c r="X216" i="2"/>
  <c r="X215" i="2"/>
  <c r="X214" i="2"/>
  <c r="X213" i="2"/>
  <c r="X212" i="2"/>
  <c r="Y218" i="2"/>
  <c r="Y217" i="2"/>
  <c r="Y216" i="2"/>
  <c r="Y215" i="2"/>
  <c r="Y214" i="2"/>
  <c r="Y213" i="2"/>
  <c r="Y212" i="2"/>
  <c r="X208" i="2"/>
  <c r="X207" i="2"/>
  <c r="X206" i="2"/>
  <c r="X205" i="2"/>
  <c r="X204" i="2"/>
  <c r="X203" i="2"/>
  <c r="X202" i="2"/>
  <c r="Y208" i="2"/>
  <c r="Y207" i="2"/>
  <c r="Y206" i="2"/>
  <c r="Y205" i="2"/>
  <c r="Y204" i="2"/>
  <c r="Y203" i="2"/>
  <c r="Y202" i="2"/>
  <c r="X197" i="2"/>
  <c r="X196" i="2"/>
  <c r="X195" i="2"/>
  <c r="X194" i="2"/>
  <c r="X193" i="2"/>
  <c r="X192" i="2"/>
  <c r="X191" i="2"/>
  <c r="Y197" i="2"/>
  <c r="Y196" i="2"/>
  <c r="Y195" i="2"/>
  <c r="Y194" i="2"/>
  <c r="Y193" i="2"/>
  <c r="Y192" i="2"/>
  <c r="Y191" i="2"/>
  <c r="X185" i="2"/>
  <c r="X184" i="2"/>
  <c r="X183" i="2"/>
  <c r="X182" i="2"/>
  <c r="X181" i="2"/>
  <c r="Y185" i="2"/>
  <c r="Y184" i="2"/>
  <c r="Y183" i="2"/>
  <c r="Y182" i="2"/>
  <c r="Y181" i="2"/>
  <c r="X177" i="2"/>
  <c r="X176" i="2"/>
  <c r="X175" i="2"/>
  <c r="X174" i="2"/>
  <c r="X173" i="2"/>
  <c r="X172" i="2"/>
  <c r="X171" i="2"/>
  <c r="X170" i="2"/>
  <c r="Y177" i="2"/>
  <c r="Y176" i="2"/>
  <c r="Y175" i="2"/>
  <c r="Y174" i="2"/>
  <c r="Y173" i="2"/>
  <c r="Y172" i="2"/>
  <c r="Y171" i="2"/>
  <c r="Y170" i="2"/>
  <c r="X166" i="2"/>
  <c r="X165" i="2"/>
  <c r="X164" i="2"/>
  <c r="X163" i="2"/>
  <c r="X162" i="2"/>
  <c r="X161" i="2"/>
  <c r="X160" i="2"/>
  <c r="X159" i="2"/>
  <c r="X158" i="2"/>
  <c r="Y166" i="2"/>
  <c r="Y165" i="2"/>
  <c r="Y164" i="2"/>
  <c r="Y163" i="2"/>
  <c r="Y162" i="2"/>
  <c r="Y161" i="2"/>
  <c r="Y160" i="2"/>
  <c r="Y159" i="2"/>
  <c r="Y158" i="2"/>
  <c r="X154" i="2"/>
  <c r="X153" i="2"/>
  <c r="X152" i="2"/>
  <c r="X151" i="2"/>
  <c r="X150" i="2"/>
  <c r="X149" i="2"/>
  <c r="X148" i="2"/>
  <c r="Y154" i="2"/>
  <c r="Y153" i="2"/>
  <c r="Y152" i="2"/>
  <c r="Y151" i="2"/>
  <c r="Y150" i="2"/>
  <c r="Y149" i="2"/>
  <c r="Y148" i="2"/>
  <c r="X142" i="2"/>
  <c r="X141" i="2"/>
  <c r="X140" i="2"/>
  <c r="X139" i="2"/>
  <c r="X138" i="2"/>
  <c r="X137" i="2"/>
  <c r="X136" i="2"/>
  <c r="X135" i="2"/>
  <c r="X134" i="2"/>
  <c r="Y142" i="2"/>
  <c r="Y141" i="2"/>
  <c r="Y140" i="2"/>
  <c r="Y139" i="2"/>
  <c r="Y138" i="2"/>
  <c r="Y137" i="2"/>
  <c r="Y136" i="2"/>
  <c r="Y135" i="2"/>
  <c r="Y134" i="2"/>
  <c r="X130" i="2"/>
  <c r="X129" i="2"/>
  <c r="X128" i="2"/>
  <c r="X127" i="2"/>
  <c r="X126" i="2"/>
  <c r="X125" i="2"/>
  <c r="X124" i="2"/>
  <c r="X123" i="2"/>
  <c r="X122" i="2"/>
  <c r="X121" i="2"/>
  <c r="Y130" i="2"/>
  <c r="Y129" i="2"/>
  <c r="Y128" i="2"/>
  <c r="Y127" i="2"/>
  <c r="Y126" i="2"/>
  <c r="Y125" i="2"/>
  <c r="Y124" i="2"/>
  <c r="Y123" i="2"/>
  <c r="Y122" i="2"/>
  <c r="Y121" i="2"/>
  <c r="X115" i="2"/>
  <c r="X114" i="2"/>
  <c r="X113" i="2"/>
  <c r="X112" i="2"/>
  <c r="X111" i="2"/>
  <c r="X110" i="2"/>
  <c r="Y115" i="2"/>
  <c r="Y114" i="2"/>
  <c r="Y113" i="2"/>
  <c r="Y112" i="2"/>
  <c r="Y111" i="2"/>
  <c r="Y110" i="2"/>
  <c r="X106" i="2"/>
  <c r="X105" i="2"/>
  <c r="X104" i="2"/>
  <c r="X103" i="2"/>
  <c r="X102" i="2"/>
  <c r="X101" i="2"/>
  <c r="X100" i="2"/>
  <c r="X99" i="2"/>
  <c r="X98" i="2"/>
  <c r="X97" i="2"/>
  <c r="X96" i="2"/>
  <c r="X95" i="2"/>
  <c r="X94" i="2"/>
  <c r="Y106" i="2"/>
  <c r="Y105" i="2"/>
  <c r="Y104" i="2"/>
  <c r="Y103" i="2"/>
  <c r="Y102" i="2"/>
  <c r="Y101" i="2"/>
  <c r="Y100" i="2"/>
  <c r="Y99" i="2"/>
  <c r="Y98" i="2"/>
  <c r="Y97" i="2"/>
  <c r="Y96" i="2"/>
  <c r="Y95" i="2"/>
  <c r="Y94" i="2"/>
  <c r="X90" i="2"/>
  <c r="X89" i="2"/>
  <c r="X88" i="2"/>
  <c r="X87" i="2"/>
  <c r="X86" i="2"/>
  <c r="X85" i="2"/>
  <c r="X84" i="2"/>
  <c r="X83" i="2"/>
  <c r="Y90" i="2"/>
  <c r="Y89" i="2"/>
  <c r="Y88" i="2"/>
  <c r="Y87" i="2"/>
  <c r="Y86" i="2"/>
  <c r="Y85" i="2"/>
  <c r="Y84" i="2"/>
  <c r="Y83" i="2"/>
  <c r="X79" i="2"/>
  <c r="X78" i="2"/>
  <c r="X77" i="2"/>
  <c r="X76" i="2"/>
  <c r="Y79" i="2"/>
  <c r="Y78" i="2"/>
  <c r="Y77" i="2"/>
  <c r="Y76" i="2"/>
  <c r="X70" i="2"/>
  <c r="X69" i="2"/>
  <c r="X68" i="2"/>
  <c r="X67" i="2"/>
  <c r="X66" i="2"/>
  <c r="Y70" i="2"/>
  <c r="Y69" i="2"/>
  <c r="Y68" i="2"/>
  <c r="Y67" i="2"/>
  <c r="Y66" i="2"/>
  <c r="X62" i="2"/>
  <c r="X61" i="2"/>
  <c r="X60" i="2"/>
  <c r="X59" i="2"/>
  <c r="X58" i="2"/>
  <c r="X57" i="2"/>
  <c r="X56" i="2"/>
  <c r="X55" i="2"/>
  <c r="X54" i="2"/>
  <c r="X53" i="2"/>
  <c r="X52" i="2"/>
  <c r="Y62" i="2"/>
  <c r="Y61" i="2"/>
  <c r="Y60" i="2"/>
  <c r="Y59" i="2"/>
  <c r="Y58" i="2"/>
  <c r="Y57" i="2"/>
  <c r="Y56" i="2"/>
  <c r="Y55" i="2"/>
  <c r="Y54" i="2"/>
  <c r="Y53" i="2"/>
  <c r="Y52" i="2"/>
  <c r="X48" i="2"/>
  <c r="X47" i="2"/>
  <c r="X46" i="2"/>
  <c r="X45" i="2"/>
  <c r="X44" i="2"/>
  <c r="X43" i="2"/>
  <c r="X42" i="2"/>
  <c r="X41" i="2"/>
  <c r="Y48" i="2"/>
  <c r="Y47" i="2"/>
  <c r="Y46" i="2"/>
  <c r="Y45" i="2"/>
  <c r="Y44" i="2"/>
  <c r="Y43" i="2"/>
  <c r="Y42" i="2"/>
  <c r="Y41" i="2"/>
  <c r="Y37" i="2"/>
  <c r="Y36" i="2"/>
  <c r="Y35" i="2"/>
  <c r="Y34" i="2"/>
  <c r="Y33" i="2"/>
  <c r="Y32" i="2"/>
  <c r="Y31" i="2"/>
  <c r="Y30" i="2"/>
  <c r="X37" i="2"/>
  <c r="X36" i="2"/>
  <c r="X35" i="2"/>
  <c r="X34" i="2"/>
  <c r="X33" i="2"/>
  <c r="X32" i="2"/>
  <c r="X31" i="2"/>
  <c r="X30" i="2"/>
  <c r="Y26" i="2"/>
  <c r="X26" i="2"/>
  <c r="Y25" i="2"/>
  <c r="X25" i="2"/>
  <c r="Y24" i="2"/>
  <c r="X24" i="2"/>
  <c r="Y23" i="2"/>
  <c r="X23" i="2"/>
  <c r="Y22" i="2"/>
  <c r="X22" i="2"/>
  <c r="Z244" i="2"/>
  <c r="Y244" i="2"/>
  <c r="X244" i="2"/>
  <c r="W244" i="2"/>
  <c r="Z243" i="2"/>
  <c r="Y243" i="2"/>
  <c r="X243" i="2"/>
  <c r="W243" i="2"/>
  <c r="Z242" i="2"/>
  <c r="Y242" i="2"/>
  <c r="X242" i="2"/>
  <c r="W242" i="2"/>
  <c r="Z241" i="2"/>
  <c r="Y241" i="2"/>
  <c r="X241" i="2"/>
  <c r="W241" i="2"/>
  <c r="Z240" i="2"/>
  <c r="Y240" i="2"/>
  <c r="X240" i="2"/>
  <c r="W240" i="2"/>
  <c r="Z239" i="2"/>
  <c r="Y239" i="2"/>
  <c r="X239" i="2"/>
  <c r="W239" i="2"/>
  <c r="Z238" i="2"/>
  <c r="Y238" i="2"/>
  <c r="X238" i="2"/>
  <c r="W238" i="2"/>
  <c r="Z237" i="2"/>
  <c r="Y237" i="2"/>
  <c r="X237" i="2"/>
  <c r="W237" i="2"/>
  <c r="Z236" i="2"/>
  <c r="Y236" i="2"/>
  <c r="X236" i="2"/>
  <c r="W236" i="2"/>
  <c r="AA244" i="2"/>
  <c r="AA243" i="2"/>
  <c r="AA242" i="2"/>
  <c r="AA241" i="2"/>
  <c r="AA240" i="2"/>
  <c r="AA239" i="2"/>
  <c r="AA238" i="2"/>
  <c r="AA237" i="2"/>
  <c r="AA236" i="2"/>
  <c r="Z230" i="2"/>
  <c r="Z229" i="2"/>
  <c r="Z225" i="2"/>
  <c r="Z224" i="2"/>
  <c r="Z223" i="2"/>
  <c r="Z222" i="2"/>
  <c r="Z218" i="2"/>
  <c r="Z217" i="2"/>
  <c r="Z216" i="2"/>
  <c r="Z215" i="2"/>
  <c r="Z214" i="2"/>
  <c r="Z213" i="2"/>
  <c r="Z212" i="2"/>
  <c r="Z208" i="2"/>
  <c r="Z207" i="2"/>
  <c r="Z206" i="2"/>
  <c r="Z205" i="2"/>
  <c r="Z204" i="2"/>
  <c r="Z203" i="2"/>
  <c r="Z202" i="2"/>
  <c r="Z197" i="2"/>
  <c r="Z196" i="2"/>
  <c r="Z195" i="2"/>
  <c r="Z194" i="2"/>
  <c r="Z193" i="2"/>
  <c r="Z192" i="2"/>
  <c r="Z191" i="2"/>
  <c r="Z185" i="2"/>
  <c r="Z184" i="2"/>
  <c r="Z183" i="2"/>
  <c r="Z182" i="2"/>
  <c r="Z181" i="2"/>
  <c r="Z177" i="2"/>
  <c r="Z176" i="2"/>
  <c r="Z175" i="2"/>
  <c r="Z174" i="2"/>
  <c r="Z173" i="2"/>
  <c r="Z172" i="2"/>
  <c r="Z171" i="2"/>
  <c r="Z170" i="2"/>
  <c r="Z166" i="2"/>
  <c r="Z165" i="2"/>
  <c r="Z164" i="2"/>
  <c r="Z163" i="2"/>
  <c r="Z162" i="2"/>
  <c r="Z161" i="2"/>
  <c r="Z160" i="2"/>
  <c r="Z159" i="2"/>
  <c r="Z158" i="2"/>
  <c r="Z154" i="2"/>
  <c r="Z153" i="2"/>
  <c r="Z152" i="2"/>
  <c r="Z151" i="2"/>
  <c r="Z150" i="2"/>
  <c r="Z149" i="2"/>
  <c r="Z148" i="2"/>
  <c r="Z142" i="2"/>
  <c r="Z141" i="2"/>
  <c r="Z140" i="2"/>
  <c r="Z139" i="2"/>
  <c r="Z138" i="2"/>
  <c r="Z137" i="2"/>
  <c r="Z136" i="2"/>
  <c r="Z135" i="2"/>
  <c r="Z134" i="2"/>
  <c r="Z130" i="2"/>
  <c r="Z129" i="2"/>
  <c r="Z128" i="2"/>
  <c r="Z127" i="2"/>
  <c r="Z126" i="2"/>
  <c r="Z125" i="2"/>
  <c r="Z124" i="2"/>
  <c r="Z123" i="2"/>
  <c r="Z122" i="2"/>
  <c r="Z121" i="2"/>
  <c r="Z110" i="2"/>
  <c r="Z106" i="2"/>
  <c r="Z105" i="2"/>
  <c r="Z104" i="2"/>
  <c r="Z103" i="2"/>
  <c r="Z102" i="2"/>
  <c r="Z101" i="2"/>
  <c r="Z100" i="2"/>
  <c r="Z99" i="2"/>
  <c r="Z98" i="2"/>
  <c r="Z97" i="2"/>
  <c r="Z96" i="2"/>
  <c r="Z95" i="2"/>
  <c r="Z94" i="2"/>
  <c r="Z90" i="2"/>
  <c r="Z89" i="2"/>
  <c r="Z88" i="2"/>
  <c r="Z87" i="2"/>
  <c r="Z86" i="2"/>
  <c r="Z85" i="2"/>
  <c r="Z84" i="2"/>
  <c r="Z83" i="2"/>
  <c r="Z79" i="2"/>
  <c r="Z78" i="2"/>
  <c r="Z77" i="2"/>
  <c r="Z76" i="2"/>
  <c r="Z70" i="2"/>
  <c r="Z69" i="2"/>
  <c r="Z68" i="2"/>
  <c r="Z67" i="2"/>
  <c r="Z66" i="2"/>
  <c r="Z62" i="2"/>
  <c r="Z61" i="2"/>
  <c r="Z60" i="2"/>
  <c r="Z59" i="2"/>
  <c r="Z58" i="2"/>
  <c r="Z57" i="2"/>
  <c r="Z56" i="2"/>
  <c r="Z55" i="2"/>
  <c r="Z54" i="2"/>
  <c r="Z53" i="2"/>
  <c r="Z52" i="2"/>
  <c r="Z48" i="2"/>
  <c r="Z47" i="2"/>
  <c r="Z46" i="2"/>
  <c r="Z45" i="2"/>
  <c r="Z44" i="2"/>
  <c r="Z43" i="2"/>
  <c r="Z42" i="2"/>
  <c r="Z41" i="2"/>
  <c r="Z37" i="2"/>
  <c r="Z36" i="2"/>
  <c r="Z35" i="2"/>
  <c r="Z34" i="2"/>
  <c r="Z33" i="2"/>
  <c r="Z32" i="2"/>
  <c r="Z31" i="2"/>
  <c r="Z30" i="2"/>
  <c r="Z26" i="2"/>
  <c r="Z25" i="2"/>
  <c r="Z24" i="2"/>
  <c r="Z23" i="2"/>
  <c r="Z22" i="2"/>
  <c r="Y17" i="2"/>
  <c r="X17" i="2"/>
  <c r="Y16" i="2"/>
  <c r="X16" i="2"/>
  <c r="Y15" i="2"/>
  <c r="X15" i="2"/>
  <c r="Y14" i="2"/>
  <c r="X14" i="2"/>
  <c r="Y13" i="2"/>
  <c r="X13" i="2"/>
  <c r="Y12" i="2"/>
  <c r="X12" i="2"/>
  <c r="Z17" i="2"/>
  <c r="Z16" i="2"/>
  <c r="Z15" i="2"/>
  <c r="Z14" i="2"/>
  <c r="Z13" i="2"/>
  <c r="Z12" i="2"/>
  <c r="Z115" i="2"/>
  <c r="Z114" i="2"/>
  <c r="Z113" i="2"/>
  <c r="Z112" i="2"/>
  <c r="Z111" i="2"/>
  <c r="N6" i="7"/>
  <c r="O6" i="7"/>
  <c r="G28" i="8"/>
  <c r="AM4" i="1"/>
  <c r="AM5" i="1"/>
  <c r="AM6" i="1"/>
  <c r="D6" i="7" l="1"/>
  <c r="AH243" i="2" l="1"/>
  <c r="AG243" i="2"/>
  <c r="AF243" i="2"/>
  <c r="AE243" i="2"/>
  <c r="AD243" i="2"/>
  <c r="U235" i="2"/>
  <c r="AD244" i="2"/>
  <c r="AD242" i="2"/>
  <c r="AD241" i="2"/>
  <c r="AD240" i="2"/>
  <c r="AD239" i="2"/>
  <c r="AD238" i="2"/>
  <c r="AD237" i="2"/>
  <c r="AD236" i="2"/>
  <c r="AH244" i="2"/>
  <c r="AH242" i="2"/>
  <c r="AH241" i="2"/>
  <c r="AH240" i="2"/>
  <c r="AH239" i="2"/>
  <c r="AH238" i="2"/>
  <c r="AH237" i="2"/>
  <c r="AH236" i="2"/>
  <c r="AG244" i="2"/>
  <c r="AF244" i="2"/>
  <c r="AE244" i="2"/>
  <c r="AG242" i="2"/>
  <c r="AF242" i="2"/>
  <c r="AE242" i="2"/>
  <c r="AG241" i="2"/>
  <c r="AF241" i="2"/>
  <c r="AE241" i="2"/>
  <c r="AG240" i="2"/>
  <c r="AF240" i="2"/>
  <c r="AE240" i="2"/>
  <c r="AG239" i="2"/>
  <c r="AF239" i="2"/>
  <c r="AE239" i="2"/>
  <c r="AG238" i="2"/>
  <c r="AF238" i="2"/>
  <c r="AE238" i="2"/>
  <c r="AG237" i="2"/>
  <c r="AF237" i="2"/>
  <c r="AE237" i="2"/>
  <c r="AG236" i="2"/>
  <c r="AF236" i="2"/>
  <c r="AE236" i="2"/>
  <c r="D234" i="2"/>
  <c r="AG149" i="2"/>
  <c r="AF149" i="2"/>
  <c r="AE149" i="2"/>
  <c r="AG90" i="2"/>
  <c r="AF90" i="2"/>
  <c r="AE90" i="2"/>
  <c r="AE89" i="2"/>
  <c r="AF89" i="2"/>
  <c r="AG89" i="2"/>
  <c r="AG225" i="2"/>
  <c r="AF225" i="2"/>
  <c r="AE225" i="2"/>
  <c r="AG224" i="2"/>
  <c r="AF224" i="2"/>
  <c r="AE224" i="2"/>
  <c r="AO61" i="1"/>
  <c r="AG223" i="2"/>
  <c r="AF223" i="2"/>
  <c r="AE223" i="2"/>
  <c r="AG230" i="2"/>
  <c r="AF230" i="2"/>
  <c r="AE230" i="2"/>
  <c r="AG229" i="2"/>
  <c r="AF229" i="2"/>
  <c r="AE229" i="2"/>
  <c r="AG222" i="2"/>
  <c r="AF222" i="2"/>
  <c r="AE222" i="2"/>
  <c r="AG218" i="2"/>
  <c r="AF218" i="2"/>
  <c r="AE218" i="2"/>
  <c r="AG217" i="2"/>
  <c r="AF217" i="2"/>
  <c r="AE217" i="2"/>
  <c r="AG216" i="2"/>
  <c r="AF216" i="2"/>
  <c r="AE216" i="2"/>
  <c r="AG215" i="2"/>
  <c r="AF215" i="2"/>
  <c r="AE215" i="2"/>
  <c r="AG214" i="2"/>
  <c r="AF214" i="2"/>
  <c r="AE214" i="2"/>
  <c r="AG213" i="2"/>
  <c r="AF213" i="2"/>
  <c r="AE213" i="2"/>
  <c r="AG203" i="2"/>
  <c r="AF203" i="2"/>
  <c r="AE203" i="2"/>
  <c r="AG202" i="2"/>
  <c r="AF202" i="2"/>
  <c r="AE202" i="2"/>
  <c r="AG192" i="2"/>
  <c r="AF192" i="2"/>
  <c r="AE192" i="2"/>
  <c r="AG182" i="2"/>
  <c r="AF182" i="2"/>
  <c r="AE182" i="2"/>
  <c r="AG170" i="2"/>
  <c r="AF170" i="2"/>
  <c r="AE170" i="2"/>
  <c r="AG171" i="2"/>
  <c r="AF171" i="2"/>
  <c r="AE171" i="2"/>
  <c r="AG212" i="2"/>
  <c r="AF212" i="2"/>
  <c r="AE212" i="2"/>
  <c r="AG208" i="2"/>
  <c r="AF208" i="2"/>
  <c r="AE208" i="2"/>
  <c r="AG207" i="2"/>
  <c r="AF207" i="2"/>
  <c r="AE207" i="2"/>
  <c r="AG206" i="2"/>
  <c r="AF206" i="2"/>
  <c r="AE206" i="2"/>
  <c r="AG205" i="2"/>
  <c r="AF205" i="2"/>
  <c r="AE205" i="2"/>
  <c r="AG204" i="2"/>
  <c r="AF204" i="2"/>
  <c r="AE204" i="2"/>
  <c r="AG197" i="2"/>
  <c r="AF197" i="2"/>
  <c r="AE197" i="2"/>
  <c r="AG196" i="2"/>
  <c r="AF196" i="2"/>
  <c r="AE196" i="2"/>
  <c r="AG184" i="2"/>
  <c r="AF184" i="2"/>
  <c r="AE184" i="2"/>
  <c r="AG195" i="2"/>
  <c r="AF195" i="2"/>
  <c r="AE195" i="2"/>
  <c r="AG194" i="2"/>
  <c r="AF194" i="2"/>
  <c r="AE194" i="2"/>
  <c r="AG193" i="2"/>
  <c r="AF193" i="2"/>
  <c r="AE193" i="2"/>
  <c r="AG191" i="2"/>
  <c r="AF191" i="2"/>
  <c r="AE191" i="2"/>
  <c r="AG185" i="2"/>
  <c r="AF185" i="2"/>
  <c r="AE185" i="2"/>
  <c r="AG183" i="2"/>
  <c r="AF183" i="2"/>
  <c r="AE183" i="2"/>
  <c r="AG181" i="2"/>
  <c r="AF181" i="2"/>
  <c r="AE181" i="2"/>
  <c r="AG177" i="2"/>
  <c r="AF177" i="2"/>
  <c r="AE177" i="2"/>
  <c r="AG176" i="2"/>
  <c r="AF176" i="2"/>
  <c r="AE176" i="2"/>
  <c r="AG175" i="2"/>
  <c r="AF175" i="2"/>
  <c r="AE175" i="2"/>
  <c r="AG174" i="2"/>
  <c r="AF174" i="2"/>
  <c r="AE174" i="2"/>
  <c r="AG173" i="2"/>
  <c r="AF173" i="2"/>
  <c r="AE173" i="2"/>
  <c r="AG172" i="2"/>
  <c r="AF172" i="2"/>
  <c r="AE172" i="2"/>
  <c r="AG164" i="2"/>
  <c r="AF164" i="2"/>
  <c r="AE164" i="2"/>
  <c r="AG166" i="2"/>
  <c r="AF166" i="2"/>
  <c r="AE166" i="2"/>
  <c r="AG165" i="2"/>
  <c r="AF165" i="2"/>
  <c r="AE165" i="2"/>
  <c r="AG163" i="2"/>
  <c r="AF163" i="2"/>
  <c r="AE163" i="2"/>
  <c r="AG162" i="2"/>
  <c r="AF162" i="2"/>
  <c r="AE162" i="2"/>
  <c r="AG161" i="2"/>
  <c r="AF161" i="2"/>
  <c r="AE161" i="2"/>
  <c r="AG160" i="2"/>
  <c r="AF160" i="2"/>
  <c r="AE160" i="2"/>
  <c r="AG159" i="2"/>
  <c r="AF159" i="2"/>
  <c r="AE159" i="2"/>
  <c r="AG158" i="2"/>
  <c r="AF158" i="2"/>
  <c r="AE158" i="2"/>
  <c r="AG154" i="2"/>
  <c r="AF154" i="2"/>
  <c r="AE154" i="2"/>
  <c r="AG153" i="2"/>
  <c r="AF153" i="2"/>
  <c r="AE153" i="2"/>
  <c r="AG152" i="2"/>
  <c r="AF152" i="2"/>
  <c r="AE152" i="2"/>
  <c r="AG151" i="2"/>
  <c r="AF151" i="2"/>
  <c r="AE151" i="2"/>
  <c r="AG150" i="2"/>
  <c r="AF150" i="2"/>
  <c r="AE150" i="2"/>
  <c r="AG148" i="2"/>
  <c r="AF148" i="2"/>
  <c r="AE148" i="2"/>
  <c r="AG142" i="2"/>
  <c r="AF142" i="2"/>
  <c r="AE142" i="2"/>
  <c r="AG141" i="2"/>
  <c r="AF141" i="2"/>
  <c r="AE141" i="2"/>
  <c r="AG140" i="2"/>
  <c r="AF140" i="2"/>
  <c r="AE140" i="2"/>
  <c r="AG139" i="2"/>
  <c r="AF139" i="2"/>
  <c r="AE139" i="2"/>
  <c r="AG138" i="2"/>
  <c r="AF138" i="2"/>
  <c r="AE138" i="2"/>
  <c r="AG137" i="2"/>
  <c r="AF137" i="2"/>
  <c r="AE137" i="2"/>
  <c r="AG136" i="2"/>
  <c r="AF136" i="2"/>
  <c r="AE136" i="2"/>
  <c r="AG135" i="2"/>
  <c r="AF135" i="2"/>
  <c r="AE135" i="2"/>
  <c r="AG134" i="2"/>
  <c r="AF134" i="2"/>
  <c r="AE134" i="2"/>
  <c r="D243" i="2" l="1"/>
  <c r="D244" i="2"/>
  <c r="D236" i="2"/>
  <c r="D238" i="2"/>
  <c r="D240" i="2"/>
  <c r="D242" i="2"/>
  <c r="D237" i="2"/>
  <c r="D239" i="2"/>
  <c r="D241" i="2"/>
  <c r="AG130" i="2"/>
  <c r="AF130" i="2"/>
  <c r="AE130" i="2"/>
  <c r="AG129" i="2"/>
  <c r="AF129" i="2"/>
  <c r="AE129" i="2"/>
  <c r="AG128" i="2"/>
  <c r="AF128" i="2"/>
  <c r="AE128" i="2"/>
  <c r="AG123" i="2"/>
  <c r="AF123" i="2"/>
  <c r="AE123" i="2"/>
  <c r="AE124" i="2"/>
  <c r="AF124" i="2"/>
  <c r="AG124" i="2"/>
  <c r="AE125" i="2"/>
  <c r="AF125" i="2"/>
  <c r="AG125" i="2"/>
  <c r="AE126" i="2"/>
  <c r="AF126" i="2"/>
  <c r="AG126" i="2"/>
  <c r="AE127" i="2"/>
  <c r="AF127" i="2"/>
  <c r="AG127" i="2"/>
  <c r="AG122" i="2"/>
  <c r="AF122" i="2"/>
  <c r="AE122" i="2"/>
  <c r="AG121" i="2"/>
  <c r="AF121" i="2"/>
  <c r="AE121" i="2"/>
  <c r="AG115" i="2"/>
  <c r="AF115" i="2"/>
  <c r="AE115" i="2"/>
  <c r="AG114" i="2"/>
  <c r="AF114" i="2"/>
  <c r="AE114" i="2"/>
  <c r="AG113" i="2"/>
  <c r="AF113" i="2"/>
  <c r="AE113" i="2"/>
  <c r="AG112" i="2"/>
  <c r="AF112" i="2"/>
  <c r="AE112" i="2"/>
  <c r="AG111" i="2"/>
  <c r="AF111" i="2"/>
  <c r="AE111" i="2"/>
  <c r="AG110" i="2"/>
  <c r="AF110" i="2"/>
  <c r="AE110" i="2"/>
  <c r="AG106" i="2"/>
  <c r="AF106" i="2"/>
  <c r="AE106" i="2"/>
  <c r="AG105" i="2"/>
  <c r="AF105" i="2"/>
  <c r="AE105" i="2"/>
  <c r="AG104" i="2"/>
  <c r="AF104" i="2"/>
  <c r="AE104" i="2"/>
  <c r="AG103" i="2"/>
  <c r="AF103" i="2"/>
  <c r="AE103" i="2"/>
  <c r="AG102" i="2"/>
  <c r="AF102" i="2"/>
  <c r="AE102" i="2"/>
  <c r="AG101" i="2"/>
  <c r="AF101" i="2"/>
  <c r="AE101" i="2"/>
  <c r="AG100" i="2"/>
  <c r="AF100" i="2"/>
  <c r="AE100" i="2"/>
  <c r="AG99" i="2"/>
  <c r="AF99" i="2"/>
  <c r="AE99" i="2"/>
  <c r="AG98" i="2"/>
  <c r="AF98" i="2"/>
  <c r="AE98" i="2"/>
  <c r="AG97" i="2"/>
  <c r="AF97" i="2"/>
  <c r="AE97" i="2"/>
  <c r="AG96" i="2"/>
  <c r="AF96" i="2"/>
  <c r="AE96" i="2"/>
  <c r="AG95" i="2"/>
  <c r="AF95" i="2"/>
  <c r="AE95" i="2"/>
  <c r="AG94" i="2"/>
  <c r="AF94" i="2"/>
  <c r="AE94" i="2"/>
  <c r="AG88" i="2"/>
  <c r="AF88" i="2"/>
  <c r="AE88" i="2"/>
  <c r="AG87" i="2"/>
  <c r="AF87" i="2"/>
  <c r="AE87" i="2"/>
  <c r="AG86" i="2"/>
  <c r="AF86" i="2"/>
  <c r="AE86" i="2"/>
  <c r="AG85" i="2"/>
  <c r="AF85" i="2"/>
  <c r="AE85" i="2"/>
  <c r="AG84" i="2"/>
  <c r="AF84" i="2"/>
  <c r="AE84" i="2"/>
  <c r="AG83" i="2"/>
  <c r="AF83" i="2"/>
  <c r="AE83" i="2"/>
  <c r="AG79" i="2"/>
  <c r="AF79" i="2"/>
  <c r="AE79" i="2"/>
  <c r="AG78" i="2"/>
  <c r="AF78" i="2"/>
  <c r="AE78" i="2"/>
  <c r="AG77" i="2"/>
  <c r="AF77" i="2"/>
  <c r="AE77" i="2"/>
  <c r="AG76" i="2"/>
  <c r="AF76" i="2"/>
  <c r="AE76" i="2"/>
  <c r="AG70" i="2"/>
  <c r="AF70" i="2"/>
  <c r="AE70" i="2"/>
  <c r="AG69" i="2"/>
  <c r="AF69" i="2"/>
  <c r="AE69" i="2"/>
  <c r="AG68" i="2"/>
  <c r="AF68" i="2"/>
  <c r="AE68" i="2"/>
  <c r="AG67" i="2"/>
  <c r="AF67" i="2"/>
  <c r="AE67" i="2"/>
  <c r="AG66" i="2"/>
  <c r="AF66" i="2"/>
  <c r="AE66" i="2"/>
  <c r="AG62" i="2"/>
  <c r="AF62" i="2"/>
  <c r="AE62" i="2"/>
  <c r="AG61" i="2"/>
  <c r="AF61" i="2"/>
  <c r="AE61" i="2"/>
  <c r="AG60" i="2"/>
  <c r="AF60" i="2"/>
  <c r="AE60" i="2"/>
  <c r="AG59" i="2"/>
  <c r="AF59" i="2"/>
  <c r="AE59" i="2"/>
  <c r="AG58" i="2"/>
  <c r="AF58" i="2"/>
  <c r="AE58" i="2"/>
  <c r="AG57" i="2"/>
  <c r="AF57" i="2"/>
  <c r="AE57" i="2"/>
  <c r="AG56" i="2"/>
  <c r="AF56" i="2"/>
  <c r="AE56" i="2"/>
  <c r="AG55" i="2"/>
  <c r="AF55" i="2"/>
  <c r="AE55" i="2"/>
  <c r="AG54" i="2"/>
  <c r="AF54" i="2"/>
  <c r="AE54" i="2"/>
  <c r="AG52" i="2"/>
  <c r="AF52" i="2"/>
  <c r="AE52" i="2"/>
  <c r="AG53" i="2"/>
  <c r="AF53" i="2"/>
  <c r="AE53" i="2"/>
  <c r="AG48" i="2"/>
  <c r="AF48" i="2"/>
  <c r="AE48" i="2"/>
  <c r="AG47" i="2"/>
  <c r="AF47" i="2"/>
  <c r="AE47" i="2"/>
  <c r="AG46" i="2"/>
  <c r="AF46" i="2"/>
  <c r="AE46" i="2"/>
  <c r="AG45" i="2"/>
  <c r="AF45" i="2"/>
  <c r="AE45" i="2"/>
  <c r="AG44" i="2"/>
  <c r="AF44" i="2"/>
  <c r="AE44" i="2"/>
  <c r="AG43" i="2"/>
  <c r="AF43" i="2"/>
  <c r="AE43" i="2"/>
  <c r="AG42" i="2"/>
  <c r="AF42" i="2"/>
  <c r="AE42" i="2"/>
  <c r="AG41" i="2"/>
  <c r="AF41" i="2"/>
  <c r="AE41" i="2"/>
  <c r="AG37" i="2"/>
  <c r="AF37" i="2"/>
  <c r="AE37" i="2"/>
  <c r="AG36" i="2"/>
  <c r="AF36" i="2"/>
  <c r="AE36" i="2"/>
  <c r="AG35" i="2"/>
  <c r="AF35" i="2"/>
  <c r="AE35" i="2"/>
  <c r="AG34" i="2"/>
  <c r="AF34" i="2"/>
  <c r="AE34" i="2"/>
  <c r="AG33" i="2"/>
  <c r="AF33" i="2"/>
  <c r="AE33" i="2"/>
  <c r="AG32" i="2"/>
  <c r="AF32" i="2"/>
  <c r="AE32" i="2"/>
  <c r="AG31" i="2"/>
  <c r="AF31" i="2"/>
  <c r="AE31" i="2"/>
  <c r="AG30" i="2"/>
  <c r="AF30" i="2"/>
  <c r="AE30" i="2"/>
  <c r="AG26" i="2"/>
  <c r="AF26" i="2"/>
  <c r="AE26" i="2"/>
  <c r="AG25" i="2"/>
  <c r="AF25" i="2"/>
  <c r="AE25" i="2"/>
  <c r="AG24" i="2"/>
  <c r="AF24" i="2"/>
  <c r="AE24" i="2"/>
  <c r="AG23" i="2"/>
  <c r="AF23" i="2"/>
  <c r="AE23" i="2"/>
  <c r="AG22" i="2"/>
  <c r="AF22" i="2"/>
  <c r="AE22" i="2"/>
  <c r="AG17" i="2"/>
  <c r="AF17" i="2"/>
  <c r="AE17" i="2"/>
  <c r="AG16" i="2"/>
  <c r="AF16" i="2"/>
  <c r="AE16" i="2"/>
  <c r="AG15" i="2"/>
  <c r="AF15" i="2"/>
  <c r="AE15" i="2"/>
  <c r="AG14" i="2"/>
  <c r="AF14" i="2"/>
  <c r="AE14" i="2"/>
  <c r="AG13" i="2"/>
  <c r="AF13" i="2"/>
  <c r="AE13" i="2"/>
  <c r="AG12" i="2"/>
  <c r="AF12" i="2"/>
  <c r="AE12" i="2"/>
  <c r="K20" i="8"/>
  <c r="K9" i="8"/>
  <c r="U228" i="2"/>
  <c r="U221" i="2"/>
  <c r="U211" i="2"/>
  <c r="D214" i="2" s="1"/>
  <c r="U201" i="2"/>
  <c r="U190" i="2"/>
  <c r="D198" i="2" s="1"/>
  <c r="U180" i="2"/>
  <c r="D182" i="2" s="1"/>
  <c r="U169" i="2"/>
  <c r="U157" i="2"/>
  <c r="U147" i="2"/>
  <c r="U133" i="2"/>
  <c r="D135" i="2" s="1"/>
  <c r="U120" i="2"/>
  <c r="D122" i="2" s="1"/>
  <c r="U109" i="2"/>
  <c r="U93" i="2"/>
  <c r="D95" i="2" s="1"/>
  <c r="U82" i="2"/>
  <c r="D89" i="2" s="1"/>
  <c r="U75" i="2"/>
  <c r="D77" i="2" s="1"/>
  <c r="U65" i="2"/>
  <c r="U51" i="2"/>
  <c r="D54" i="2" s="1"/>
  <c r="U40" i="2"/>
  <c r="U29" i="2"/>
  <c r="AJ229" i="2"/>
  <c r="AJ222" i="2"/>
  <c r="AJ212" i="2"/>
  <c r="AJ202" i="2"/>
  <c r="AJ191" i="2"/>
  <c r="AJ181" i="2"/>
  <c r="AJ170" i="2"/>
  <c r="AJ158" i="2"/>
  <c r="AJ148" i="2"/>
  <c r="AJ134" i="2"/>
  <c r="AJ121" i="2"/>
  <c r="AJ110" i="2"/>
  <c r="AJ94" i="2"/>
  <c r="AJ83" i="2"/>
  <c r="AJ76" i="2"/>
  <c r="AJ66" i="2"/>
  <c r="AJ52" i="2"/>
  <c r="AJ41" i="2"/>
  <c r="AJ30" i="2"/>
  <c r="AJ22" i="2"/>
  <c r="N9" i="7" l="1"/>
  <c r="H9" i="7" s="1"/>
  <c r="O9" i="13"/>
  <c r="E9" i="7"/>
  <c r="D150" i="2"/>
  <c r="D149" i="2"/>
  <c r="D223" i="2"/>
  <c r="D224" i="2"/>
  <c r="D230" i="2"/>
  <c r="D204" i="2"/>
  <c r="D203" i="2"/>
  <c r="D193" i="2"/>
  <c r="D192" i="2"/>
  <c r="D172" i="2"/>
  <c r="D171" i="2"/>
  <c r="D183" i="2"/>
  <c r="D184" i="2"/>
  <c r="D160" i="2"/>
  <c r="D164" i="2"/>
  <c r="D114" i="2"/>
  <c r="D48" i="2"/>
  <c r="D111" i="2"/>
  <c r="D106" i="2"/>
  <c r="D43" i="2"/>
  <c r="D67" i="2"/>
  <c r="D222" i="2"/>
  <c r="D102" i="2"/>
  <c r="D103" i="2"/>
  <c r="D61" i="2"/>
  <c r="D30" i="2"/>
  <c r="D36" i="2"/>
  <c r="D34" i="2"/>
  <c r="D32" i="2"/>
  <c r="D47" i="2"/>
  <c r="D44" i="2"/>
  <c r="D42" i="2"/>
  <c r="D62" i="2"/>
  <c r="D59" i="2"/>
  <c r="D57" i="2"/>
  <c r="D55" i="2"/>
  <c r="D53" i="2"/>
  <c r="D70" i="2"/>
  <c r="D68" i="2"/>
  <c r="D76" i="2"/>
  <c r="D78" i="2"/>
  <c r="D83" i="2"/>
  <c r="D88" i="2"/>
  <c r="D86" i="2"/>
  <c r="D84" i="2"/>
  <c r="D94" i="2"/>
  <c r="D104" i="2"/>
  <c r="D100" i="2"/>
  <c r="D98" i="2"/>
  <c r="D96" i="2"/>
  <c r="D110" i="2"/>
  <c r="D115" i="2"/>
  <c r="D112" i="2"/>
  <c r="D121" i="2"/>
  <c r="D129" i="2"/>
  <c r="D127" i="2"/>
  <c r="D125" i="2"/>
  <c r="D123" i="2"/>
  <c r="D134" i="2"/>
  <c r="D140" i="2"/>
  <c r="D138" i="2"/>
  <c r="D136" i="2"/>
  <c r="D148" i="2"/>
  <c r="D153" i="2"/>
  <c r="D151" i="2"/>
  <c r="D158" i="2"/>
  <c r="D166" i="2"/>
  <c r="D163" i="2"/>
  <c r="D161" i="2"/>
  <c r="D159" i="2"/>
  <c r="D177" i="2"/>
  <c r="D175" i="2"/>
  <c r="D173" i="2"/>
  <c r="D181" i="2"/>
  <c r="D191" i="2"/>
  <c r="D196" i="2"/>
  <c r="D194" i="2"/>
  <c r="D202" i="2"/>
  <c r="D207" i="2"/>
  <c r="D205" i="2"/>
  <c r="D212" i="2"/>
  <c r="D217" i="2"/>
  <c r="D215" i="2"/>
  <c r="D213" i="2"/>
  <c r="D225" i="2"/>
  <c r="D35" i="2"/>
  <c r="D33" i="2"/>
  <c r="D41" i="2"/>
  <c r="D46" i="2"/>
  <c r="D45" i="2"/>
  <c r="D52" i="2"/>
  <c r="D60" i="2"/>
  <c r="D58" i="2"/>
  <c r="D56" i="2"/>
  <c r="D66" i="2"/>
  <c r="D69" i="2"/>
  <c r="D79" i="2"/>
  <c r="D90" i="2"/>
  <c r="D87" i="2"/>
  <c r="D85" i="2"/>
  <c r="D105" i="2"/>
  <c r="D101" i="2"/>
  <c r="D99" i="2"/>
  <c r="D97" i="2"/>
  <c r="D113" i="2"/>
  <c r="D130" i="2"/>
  <c r="D128" i="2"/>
  <c r="D126" i="2"/>
  <c r="D124" i="2"/>
  <c r="D142" i="2"/>
  <c r="D141" i="2"/>
  <c r="D139" i="2"/>
  <c r="D137" i="2"/>
  <c r="D154" i="2"/>
  <c r="D152" i="2"/>
  <c r="D165" i="2"/>
  <c r="D162" i="2"/>
  <c r="D170" i="2"/>
  <c r="D176" i="2"/>
  <c r="D174" i="2"/>
  <c r="D185" i="2"/>
  <c r="D197" i="2"/>
  <c r="D195" i="2"/>
  <c r="D208" i="2"/>
  <c r="D206" i="2"/>
  <c r="D218" i="2"/>
  <c r="D216" i="2"/>
  <c r="D229" i="2"/>
  <c r="D31" i="2"/>
  <c r="D37" i="2"/>
  <c r="AJ12" i="2"/>
  <c r="BG63" i="1"/>
  <c r="BF63" i="1"/>
  <c r="BE63" i="1"/>
  <c r="BD63" i="1"/>
  <c r="BC63" i="1"/>
  <c r="BB63" i="1"/>
  <c r="BG61" i="1"/>
  <c r="BF61" i="1"/>
  <c r="BE61" i="1"/>
  <c r="BD61" i="1"/>
  <c r="BC61" i="1"/>
  <c r="BB61" i="1"/>
  <c r="BG59" i="1"/>
  <c r="BF59" i="1"/>
  <c r="BE59" i="1"/>
  <c r="BD59" i="1"/>
  <c r="BC59" i="1"/>
  <c r="BB59" i="1"/>
  <c r="BG57" i="1"/>
  <c r="BF57" i="1"/>
  <c r="BE57" i="1"/>
  <c r="BD57" i="1"/>
  <c r="BC57" i="1"/>
  <c r="BB57" i="1"/>
  <c r="BG55" i="1"/>
  <c r="BF55" i="1"/>
  <c r="BE55" i="1"/>
  <c r="BD55" i="1"/>
  <c r="BC55" i="1"/>
  <c r="BB55" i="1"/>
  <c r="BG51" i="1"/>
  <c r="BF51" i="1"/>
  <c r="BE51" i="1"/>
  <c r="BD51" i="1"/>
  <c r="BC51" i="1"/>
  <c r="BB51" i="1"/>
  <c r="BG49" i="1"/>
  <c r="BF49" i="1"/>
  <c r="BE49" i="1"/>
  <c r="BD49" i="1"/>
  <c r="BC49" i="1"/>
  <c r="BB49" i="1"/>
  <c r="BG47" i="1"/>
  <c r="BF47" i="1"/>
  <c r="BE47" i="1"/>
  <c r="BD47" i="1"/>
  <c r="BC47" i="1"/>
  <c r="BB47" i="1"/>
  <c r="BG45" i="1"/>
  <c r="BF45" i="1"/>
  <c r="BE45" i="1"/>
  <c r="BD45" i="1"/>
  <c r="BC45" i="1"/>
  <c r="BB45" i="1"/>
  <c r="BG41" i="1"/>
  <c r="BF41" i="1"/>
  <c r="BE41" i="1"/>
  <c r="BD41" i="1"/>
  <c r="BC41" i="1"/>
  <c r="BB41" i="1"/>
  <c r="BG39" i="1"/>
  <c r="BF39" i="1"/>
  <c r="BE39" i="1"/>
  <c r="BD39" i="1"/>
  <c r="BC39" i="1"/>
  <c r="BB39" i="1"/>
  <c r="BG34" i="1"/>
  <c r="BF34" i="1"/>
  <c r="BE34" i="1"/>
  <c r="BD34" i="1"/>
  <c r="BC34" i="1"/>
  <c r="BB34" i="1"/>
  <c r="BG31" i="1"/>
  <c r="BF31" i="1"/>
  <c r="BE31" i="1"/>
  <c r="BD31" i="1"/>
  <c r="BC31" i="1"/>
  <c r="BB31" i="1"/>
  <c r="BG29" i="1"/>
  <c r="BF29" i="1"/>
  <c r="BE29" i="1"/>
  <c r="BD29" i="1"/>
  <c r="BC29" i="1"/>
  <c r="BB29" i="1"/>
  <c r="BG27" i="1"/>
  <c r="BF27" i="1"/>
  <c r="BE27" i="1"/>
  <c r="BD27" i="1"/>
  <c r="BC27" i="1"/>
  <c r="BB27" i="1"/>
  <c r="BG23" i="1"/>
  <c r="BF23" i="1"/>
  <c r="BE23" i="1"/>
  <c r="BD23" i="1"/>
  <c r="BC23" i="1"/>
  <c r="BB23" i="1"/>
  <c r="BG21" i="1"/>
  <c r="BF21" i="1"/>
  <c r="BE21" i="1"/>
  <c r="BD21" i="1"/>
  <c r="BC21" i="1"/>
  <c r="BB21" i="1"/>
  <c r="BG19" i="1"/>
  <c r="BF19" i="1"/>
  <c r="BE19" i="1"/>
  <c r="BD19" i="1"/>
  <c r="BC19" i="1"/>
  <c r="BB19" i="1"/>
  <c r="BG17" i="1"/>
  <c r="BF17" i="1"/>
  <c r="BE17" i="1"/>
  <c r="BD17" i="1"/>
  <c r="BC17" i="1"/>
  <c r="BB17" i="1"/>
  <c r="BF15" i="1"/>
  <c r="BB15" i="1"/>
  <c r="BG15" i="1"/>
  <c r="BE15" i="1"/>
  <c r="BD15" i="1"/>
  <c r="BC15" i="1"/>
  <c r="BG13" i="1"/>
  <c r="BF13" i="1"/>
  <c r="BE13" i="1"/>
  <c r="BD13" i="1"/>
  <c r="BC13" i="1"/>
  <c r="BB13" i="1"/>
  <c r="U21" i="2"/>
  <c r="F9" i="7" l="1"/>
  <c r="I9" i="7"/>
  <c r="G9" i="7"/>
  <c r="I9" i="13"/>
  <c r="F9" i="13"/>
  <c r="E9" i="13"/>
  <c r="H9" i="13"/>
  <c r="G9" i="13"/>
  <c r="D23" i="2"/>
  <c r="D25" i="2"/>
  <c r="D22" i="2"/>
  <c r="D24" i="2"/>
  <c r="D26" i="2"/>
  <c r="Z15" i="1"/>
  <c r="X15" i="1"/>
  <c r="V15" i="1"/>
  <c r="T15" i="1"/>
  <c r="R15" i="1"/>
  <c r="D220" i="2" l="1"/>
  <c r="D227" i="2"/>
  <c r="P220" i="2"/>
  <c r="AI222" i="2" s="1"/>
  <c r="C220" i="2"/>
  <c r="D210" i="2"/>
  <c r="D200" i="2"/>
  <c r="D189" i="2"/>
  <c r="D179" i="2"/>
  <c r="D168" i="2"/>
  <c r="D156" i="2"/>
  <c r="D146" i="2"/>
  <c r="D132" i="2"/>
  <c r="D119" i="2"/>
  <c r="D108" i="2"/>
  <c r="D92" i="2"/>
  <c r="D81" i="2"/>
  <c r="D74" i="2"/>
  <c r="D64" i="2"/>
  <c r="D50" i="2"/>
  <c r="D39" i="2"/>
  <c r="D28" i="2"/>
  <c r="D20" i="2"/>
  <c r="D10" i="2"/>
  <c r="V4" i="2" l="1"/>
  <c r="V3" i="2"/>
  <c r="U11" i="2"/>
  <c r="D17" i="2" l="1"/>
  <c r="D15" i="2"/>
  <c r="D12" i="2"/>
  <c r="D16" i="2"/>
  <c r="D14" i="2"/>
  <c r="D13" i="2"/>
  <c r="AM61" i="1"/>
  <c r="F51" i="8" s="1"/>
  <c r="AM51" i="1"/>
  <c r="AM23" i="1"/>
  <c r="AM21" i="1"/>
  <c r="K34" i="7"/>
  <c r="K40" i="7"/>
  <c r="J40" i="7"/>
  <c r="I40" i="7"/>
  <c r="H40" i="7"/>
  <c r="G40" i="7"/>
  <c r="F40" i="7"/>
  <c r="E40" i="7"/>
  <c r="C40" i="7"/>
  <c r="J24" i="7"/>
  <c r="I24" i="7"/>
  <c r="H24" i="7"/>
  <c r="G24" i="7"/>
  <c r="F24" i="7"/>
  <c r="E24" i="7"/>
  <c r="J23" i="7"/>
  <c r="I23" i="7"/>
  <c r="H23" i="7"/>
  <c r="G23" i="7"/>
  <c r="F23" i="7"/>
  <c r="E23" i="7"/>
  <c r="D51" i="8"/>
  <c r="C51" i="8"/>
  <c r="I51" i="8"/>
  <c r="BJ61" i="1"/>
  <c r="AZ61" i="1"/>
  <c r="O61" i="1"/>
  <c r="AG61" i="1"/>
  <c r="AC61" i="1"/>
  <c r="AC51" i="1"/>
  <c r="B61" i="1"/>
  <c r="B63" i="1"/>
  <c r="Z61" i="1"/>
  <c r="X61" i="1"/>
  <c r="V61" i="1"/>
  <c r="T61" i="1"/>
  <c r="R61" i="1"/>
  <c r="C61" i="1"/>
  <c r="D40" i="7" l="1"/>
  <c r="D48" i="13"/>
  <c r="J34" i="7"/>
  <c r="I34" i="7"/>
  <c r="H34" i="7"/>
  <c r="G34" i="7"/>
  <c r="F34" i="7"/>
  <c r="E34" i="7"/>
  <c r="C34" i="7"/>
  <c r="K18" i="7"/>
  <c r="K17" i="7"/>
  <c r="J18" i="7"/>
  <c r="I18" i="7"/>
  <c r="H18" i="7"/>
  <c r="G18" i="7"/>
  <c r="F18" i="7"/>
  <c r="J17" i="7"/>
  <c r="I17" i="7"/>
  <c r="H17" i="7"/>
  <c r="G17" i="7"/>
  <c r="F17" i="7"/>
  <c r="E18" i="7"/>
  <c r="E17" i="7"/>
  <c r="C18" i="7"/>
  <c r="C17" i="7"/>
  <c r="I44" i="8"/>
  <c r="D44" i="8"/>
  <c r="C44" i="8"/>
  <c r="D25" i="8"/>
  <c r="D24" i="8"/>
  <c r="I25" i="8"/>
  <c r="I24" i="8"/>
  <c r="C25" i="8"/>
  <c r="C24" i="8"/>
  <c r="P179" i="2"/>
  <c r="AI181" i="2" s="1"/>
  <c r="C179" i="2"/>
  <c r="P64" i="2"/>
  <c r="AI66" i="2" s="1"/>
  <c r="C64" i="2"/>
  <c r="P50" i="2"/>
  <c r="AI52" i="2" s="1"/>
  <c r="C50" i="2"/>
  <c r="BJ51" i="1"/>
  <c r="AZ51" i="1"/>
  <c r="BJ23" i="1"/>
  <c r="BJ21" i="1"/>
  <c r="AZ23" i="1"/>
  <c r="AZ21" i="1"/>
  <c r="AO51" i="1"/>
  <c r="AO23" i="1"/>
  <c r="AO21" i="1"/>
  <c r="F25" i="8"/>
  <c r="F24" i="8"/>
  <c r="F44" i="8"/>
  <c r="O53" i="1"/>
  <c r="O43" i="1"/>
  <c r="O37" i="1"/>
  <c r="O25" i="1"/>
  <c r="O11" i="1"/>
  <c r="AG51" i="1"/>
  <c r="AG23" i="1"/>
  <c r="AG21" i="1"/>
  <c r="Z51" i="1"/>
  <c r="X51" i="1"/>
  <c r="V51" i="1"/>
  <c r="T51" i="1"/>
  <c r="R51" i="1"/>
  <c r="AC23" i="1"/>
  <c r="AC21" i="1"/>
  <c r="Z23" i="1"/>
  <c r="X23" i="1"/>
  <c r="V23" i="1"/>
  <c r="T23" i="1"/>
  <c r="R23" i="1"/>
  <c r="Z21" i="1"/>
  <c r="X21" i="1"/>
  <c r="V21" i="1"/>
  <c r="T21" i="1"/>
  <c r="R21" i="1"/>
  <c r="O51" i="1"/>
  <c r="O23" i="1"/>
  <c r="O21" i="1"/>
  <c r="B51" i="1"/>
  <c r="B23" i="1"/>
  <c r="B21" i="1"/>
  <c r="C51" i="1"/>
  <c r="C23" i="1"/>
  <c r="C21" i="1"/>
  <c r="D17" i="7" l="1"/>
  <c r="D17" i="13"/>
  <c r="D18" i="7"/>
  <c r="D18" i="13"/>
  <c r="D34" i="7"/>
  <c r="D40" i="13"/>
  <c r="H47" i="8"/>
  <c r="H40" i="8"/>
  <c r="H35" i="8"/>
  <c r="H28" i="8"/>
  <c r="G47" i="8"/>
  <c r="G40" i="8"/>
  <c r="G35" i="8"/>
  <c r="D47" i="8"/>
  <c r="D40" i="8"/>
  <c r="D35" i="8"/>
  <c r="D28" i="8"/>
  <c r="F47" i="8"/>
  <c r="F40" i="8"/>
  <c r="D46" i="8"/>
  <c r="D39" i="8"/>
  <c r="D34" i="8"/>
  <c r="D27" i="8"/>
  <c r="D18" i="8"/>
  <c r="D12" i="7" l="1"/>
  <c r="D12" i="13"/>
  <c r="D26" i="7"/>
  <c r="D30" i="13"/>
  <c r="D36" i="7"/>
  <c r="D44" i="13"/>
  <c r="D20" i="7"/>
  <c r="D22" i="13"/>
  <c r="D30" i="7"/>
  <c r="D36" i="13"/>
  <c r="AG63" i="1"/>
  <c r="AG59" i="1"/>
  <c r="AG57" i="1"/>
  <c r="AG55" i="1"/>
  <c r="AG49" i="1"/>
  <c r="AG47" i="1"/>
  <c r="AG45" i="1"/>
  <c r="AG41" i="1"/>
  <c r="AG39" i="1"/>
  <c r="AG34" i="1"/>
  <c r="AG31" i="1"/>
  <c r="AG29" i="1"/>
  <c r="AG27" i="1"/>
  <c r="AG19" i="1"/>
  <c r="AG17" i="1"/>
  <c r="AG15" i="1"/>
  <c r="AC63" i="1"/>
  <c r="AC59" i="1"/>
  <c r="AC57" i="1"/>
  <c r="AC55" i="1"/>
  <c r="AC49" i="1"/>
  <c r="AC47" i="1"/>
  <c r="AC45" i="1"/>
  <c r="AC41" i="1"/>
  <c r="AC39" i="1"/>
  <c r="AC34" i="1"/>
  <c r="AC31" i="1"/>
  <c r="AC29" i="1"/>
  <c r="AC27" i="1"/>
  <c r="AC19" i="1"/>
  <c r="AC17" i="1"/>
  <c r="AC15" i="1"/>
  <c r="D5" i="12" l="1"/>
  <c r="K41" i="7"/>
  <c r="J41" i="7"/>
  <c r="I41" i="7"/>
  <c r="H41" i="7"/>
  <c r="G41" i="7"/>
  <c r="F41" i="7"/>
  <c r="E41" i="7"/>
  <c r="D52" i="8"/>
  <c r="C41" i="7"/>
  <c r="K39" i="7"/>
  <c r="J39" i="7"/>
  <c r="I39" i="7"/>
  <c r="H39" i="7"/>
  <c r="G39" i="7"/>
  <c r="F39" i="7"/>
  <c r="E39" i="7"/>
  <c r="D50" i="8"/>
  <c r="C39" i="7"/>
  <c r="K38" i="7"/>
  <c r="J38" i="7"/>
  <c r="I38" i="7"/>
  <c r="H38" i="7"/>
  <c r="G38" i="7"/>
  <c r="F38" i="7"/>
  <c r="E38" i="7"/>
  <c r="D49" i="8"/>
  <c r="C38" i="7"/>
  <c r="K37" i="7"/>
  <c r="J37" i="7"/>
  <c r="I37" i="7"/>
  <c r="H37" i="7"/>
  <c r="G37" i="7"/>
  <c r="F37" i="7"/>
  <c r="E37" i="7"/>
  <c r="D48" i="8"/>
  <c r="C37" i="7"/>
  <c r="K33" i="7"/>
  <c r="J33" i="7"/>
  <c r="I33" i="7"/>
  <c r="H33" i="7"/>
  <c r="G33" i="7"/>
  <c r="F33" i="7"/>
  <c r="E33" i="7"/>
  <c r="D43" i="8"/>
  <c r="C33" i="7"/>
  <c r="K32" i="7"/>
  <c r="J32" i="7"/>
  <c r="I32" i="7"/>
  <c r="H32" i="7"/>
  <c r="G32" i="7"/>
  <c r="F32" i="7"/>
  <c r="E32" i="7"/>
  <c r="D42" i="8"/>
  <c r="C32" i="7"/>
  <c r="K31" i="7"/>
  <c r="J31" i="7"/>
  <c r="I31" i="7"/>
  <c r="H31" i="7"/>
  <c r="G31" i="7"/>
  <c r="F31" i="7"/>
  <c r="E31" i="7"/>
  <c r="D41" i="8"/>
  <c r="C31" i="7"/>
  <c r="K28" i="7"/>
  <c r="J28" i="7"/>
  <c r="I28" i="7"/>
  <c r="H28" i="7"/>
  <c r="G28" i="7"/>
  <c r="F28" i="7"/>
  <c r="E28" i="7"/>
  <c r="D37" i="8"/>
  <c r="C28" i="7"/>
  <c r="K27" i="7"/>
  <c r="J27" i="7"/>
  <c r="I27" i="7"/>
  <c r="H27" i="7"/>
  <c r="G27" i="7"/>
  <c r="F27" i="7"/>
  <c r="E27" i="7"/>
  <c r="D36" i="8"/>
  <c r="C27" i="7"/>
  <c r="K24" i="7"/>
  <c r="D32" i="8"/>
  <c r="C24" i="7"/>
  <c r="K23" i="7"/>
  <c r="D31" i="8"/>
  <c r="C23" i="7"/>
  <c r="K22" i="7"/>
  <c r="J22" i="7"/>
  <c r="I22" i="7"/>
  <c r="H22" i="7"/>
  <c r="G22" i="7"/>
  <c r="F22" i="7"/>
  <c r="E22" i="7"/>
  <c r="D30" i="8"/>
  <c r="C22" i="7"/>
  <c r="K21" i="7"/>
  <c r="J21" i="7"/>
  <c r="I21" i="7"/>
  <c r="H21" i="7"/>
  <c r="G21" i="7"/>
  <c r="F21" i="7"/>
  <c r="E21" i="7"/>
  <c r="D29" i="8"/>
  <c r="C21" i="7"/>
  <c r="K16" i="7"/>
  <c r="J16" i="7"/>
  <c r="I16" i="7"/>
  <c r="H16" i="7"/>
  <c r="G16" i="7"/>
  <c r="F16" i="7"/>
  <c r="E16" i="7"/>
  <c r="D23" i="8"/>
  <c r="C16" i="7"/>
  <c r="K15" i="7"/>
  <c r="J15" i="7"/>
  <c r="I15" i="7"/>
  <c r="H15" i="7"/>
  <c r="G15" i="7"/>
  <c r="F15" i="7"/>
  <c r="E15" i="7"/>
  <c r="D22" i="8"/>
  <c r="C15" i="7"/>
  <c r="K14" i="7"/>
  <c r="J14" i="7"/>
  <c r="I14" i="7"/>
  <c r="H14" i="7"/>
  <c r="G14" i="7"/>
  <c r="F14" i="7"/>
  <c r="E14" i="7"/>
  <c r="D21" i="8"/>
  <c r="C14" i="7"/>
  <c r="J13" i="7"/>
  <c r="I13" i="7"/>
  <c r="H13" i="7"/>
  <c r="G13" i="7"/>
  <c r="F13" i="7"/>
  <c r="E13" i="7"/>
  <c r="D20" i="8"/>
  <c r="J8" i="7"/>
  <c r="I8" i="7"/>
  <c r="H8" i="7"/>
  <c r="G8" i="7"/>
  <c r="F8" i="7"/>
  <c r="E8" i="7"/>
  <c r="H4" i="7"/>
  <c r="D73" i="8"/>
  <c r="E66" i="8"/>
  <c r="D66" i="8"/>
  <c r="F57" i="8"/>
  <c r="E57" i="8"/>
  <c r="D57" i="8"/>
  <c r="I52" i="8"/>
  <c r="C52" i="8"/>
  <c r="I50" i="8"/>
  <c r="C50" i="8"/>
  <c r="I49" i="8"/>
  <c r="C49" i="8"/>
  <c r="I48" i="8"/>
  <c r="C48" i="8"/>
  <c r="I43" i="8"/>
  <c r="C43" i="8"/>
  <c r="I42" i="8"/>
  <c r="C42" i="8"/>
  <c r="I41" i="8"/>
  <c r="C41" i="8"/>
  <c r="I37" i="8"/>
  <c r="C37" i="8"/>
  <c r="I36" i="8"/>
  <c r="C36" i="8"/>
  <c r="F35" i="8"/>
  <c r="I32" i="8"/>
  <c r="C32" i="8"/>
  <c r="I31" i="8"/>
  <c r="C31" i="8"/>
  <c r="I30" i="8"/>
  <c r="C30" i="8"/>
  <c r="I29" i="8"/>
  <c r="C29" i="8"/>
  <c r="F28" i="8"/>
  <c r="I23" i="8"/>
  <c r="C23" i="8"/>
  <c r="I22" i="8"/>
  <c r="C22" i="8"/>
  <c r="I21" i="8"/>
  <c r="C21" i="8"/>
  <c r="D5" i="8"/>
  <c r="G3" i="8"/>
  <c r="P227" i="2"/>
  <c r="AI229" i="2" s="1"/>
  <c r="C227" i="2"/>
  <c r="P210" i="2"/>
  <c r="AI212" i="2" s="1"/>
  <c r="C210" i="2"/>
  <c r="P200" i="2"/>
  <c r="AI202" i="2" s="1"/>
  <c r="C200" i="2"/>
  <c r="P189" i="2"/>
  <c r="AI191" i="2" s="1"/>
  <c r="C189" i="2"/>
  <c r="D187" i="2"/>
  <c r="P168" i="2"/>
  <c r="AI170" i="2" s="1"/>
  <c r="C168" i="2"/>
  <c r="P156" i="2"/>
  <c r="AI158" i="2" s="1"/>
  <c r="C156" i="2"/>
  <c r="P146" i="2"/>
  <c r="AI148" i="2" s="1"/>
  <c r="C146" i="2"/>
  <c r="D144" i="2"/>
  <c r="P132" i="2"/>
  <c r="AI134" i="2" s="1"/>
  <c r="C132" i="2"/>
  <c r="P119" i="2"/>
  <c r="AI121" i="2" s="1"/>
  <c r="C119" i="2"/>
  <c r="D117" i="2"/>
  <c r="P108" i="2"/>
  <c r="AI110" i="2" s="1"/>
  <c r="C108" i="2"/>
  <c r="P92" i="2"/>
  <c r="AI94" i="2" s="1"/>
  <c r="C92" i="2"/>
  <c r="P81" i="2"/>
  <c r="AI83" i="2" s="1"/>
  <c r="C81" i="2"/>
  <c r="P74" i="2"/>
  <c r="AI76" i="2" s="1"/>
  <c r="C74" i="2"/>
  <c r="D72" i="2"/>
  <c r="P39" i="2"/>
  <c r="AI41" i="2" s="1"/>
  <c r="C39" i="2"/>
  <c r="P28" i="2"/>
  <c r="AI30" i="2" s="1"/>
  <c r="C28" i="2"/>
  <c r="P20" i="2"/>
  <c r="AI22" i="2" s="1"/>
  <c r="C20" i="2"/>
  <c r="D8" i="2"/>
  <c r="D5" i="2"/>
  <c r="O3" i="2"/>
  <c r="BJ63" i="1"/>
  <c r="AZ63" i="1"/>
  <c r="AO63" i="1"/>
  <c r="Z63" i="1"/>
  <c r="X63" i="1"/>
  <c r="V63" i="1"/>
  <c r="T63" i="1"/>
  <c r="R63" i="1"/>
  <c r="O63" i="1"/>
  <c r="C63" i="1"/>
  <c r="BJ59" i="1"/>
  <c r="AZ59" i="1"/>
  <c r="AO59" i="1"/>
  <c r="Z59" i="1"/>
  <c r="X59" i="1"/>
  <c r="V59" i="1"/>
  <c r="T59" i="1"/>
  <c r="R59" i="1"/>
  <c r="O59" i="1"/>
  <c r="C59" i="1"/>
  <c r="B59" i="1"/>
  <c r="BJ57" i="1"/>
  <c r="AZ57" i="1"/>
  <c r="AO57" i="1"/>
  <c r="Z57" i="1"/>
  <c r="X57" i="1"/>
  <c r="V57" i="1"/>
  <c r="T57" i="1"/>
  <c r="R57" i="1"/>
  <c r="O57" i="1"/>
  <c r="C57" i="1"/>
  <c r="B57" i="1"/>
  <c r="BJ55" i="1"/>
  <c r="AZ55" i="1"/>
  <c r="AO55" i="1"/>
  <c r="Z55" i="1"/>
  <c r="X55" i="1"/>
  <c r="V55" i="1"/>
  <c r="T55" i="1"/>
  <c r="R55" i="1"/>
  <c r="O55" i="1"/>
  <c r="B55" i="1"/>
  <c r="BJ49" i="1"/>
  <c r="AZ49" i="1"/>
  <c r="AO49" i="1"/>
  <c r="Z49" i="1"/>
  <c r="X49" i="1"/>
  <c r="V49" i="1"/>
  <c r="T49" i="1"/>
  <c r="R49" i="1"/>
  <c r="O49" i="1"/>
  <c r="C49" i="1"/>
  <c r="B49" i="1"/>
  <c r="BJ47" i="1"/>
  <c r="AZ47" i="1"/>
  <c r="AO47" i="1"/>
  <c r="Z47" i="1"/>
  <c r="X47" i="1"/>
  <c r="V47" i="1"/>
  <c r="T47" i="1"/>
  <c r="R47" i="1"/>
  <c r="O47" i="1"/>
  <c r="C47" i="1"/>
  <c r="B47" i="1"/>
  <c r="BJ45" i="1"/>
  <c r="AZ45" i="1"/>
  <c r="AO45" i="1"/>
  <c r="Z45" i="1"/>
  <c r="X45" i="1"/>
  <c r="V45" i="1"/>
  <c r="T45" i="1"/>
  <c r="R45" i="1"/>
  <c r="O45" i="1"/>
  <c r="B45" i="1"/>
  <c r="BJ41" i="1"/>
  <c r="AZ41" i="1"/>
  <c r="AO41" i="1"/>
  <c r="Z41" i="1"/>
  <c r="X41" i="1"/>
  <c r="V41" i="1"/>
  <c r="T41" i="1"/>
  <c r="R41" i="1"/>
  <c r="O41" i="1"/>
  <c r="C41" i="1"/>
  <c r="B41" i="1"/>
  <c r="BJ39" i="1"/>
  <c r="AZ39" i="1"/>
  <c r="AO39" i="1"/>
  <c r="Z39" i="1"/>
  <c r="X39" i="1"/>
  <c r="V39" i="1"/>
  <c r="T39" i="1"/>
  <c r="R39" i="1"/>
  <c r="O39" i="1"/>
  <c r="B39" i="1"/>
  <c r="BJ34" i="1"/>
  <c r="AZ34" i="1"/>
  <c r="AO34" i="1"/>
  <c r="Z34" i="1"/>
  <c r="X34" i="1"/>
  <c r="V34" i="1"/>
  <c r="T34" i="1"/>
  <c r="R34" i="1"/>
  <c r="O34" i="1"/>
  <c r="C34" i="1"/>
  <c r="B34" i="1"/>
  <c r="BJ31" i="1"/>
  <c r="AZ31" i="1"/>
  <c r="AO31" i="1"/>
  <c r="Z31" i="1"/>
  <c r="X31" i="1"/>
  <c r="V31" i="1"/>
  <c r="T31" i="1"/>
  <c r="R31" i="1"/>
  <c r="O31" i="1"/>
  <c r="C31" i="1"/>
  <c r="B31" i="1"/>
  <c r="BJ29" i="1"/>
  <c r="AZ29" i="1"/>
  <c r="AO29" i="1"/>
  <c r="Z29" i="1"/>
  <c r="X29" i="1"/>
  <c r="V29" i="1"/>
  <c r="T29" i="1"/>
  <c r="R29" i="1"/>
  <c r="O29" i="1"/>
  <c r="C29" i="1"/>
  <c r="B29" i="1"/>
  <c r="BJ27" i="1"/>
  <c r="AZ27" i="1"/>
  <c r="AO27" i="1"/>
  <c r="Z27" i="1"/>
  <c r="X27" i="1"/>
  <c r="V27" i="1"/>
  <c r="T27" i="1"/>
  <c r="R27" i="1"/>
  <c r="O27" i="1"/>
  <c r="B27" i="1"/>
  <c r="BJ19" i="1"/>
  <c r="AZ19" i="1"/>
  <c r="AO19" i="1"/>
  <c r="Z19" i="1"/>
  <c r="X19" i="1"/>
  <c r="V19" i="1"/>
  <c r="T19" i="1"/>
  <c r="R19" i="1"/>
  <c r="O19" i="1"/>
  <c r="C19" i="1"/>
  <c r="B19" i="1"/>
  <c r="BJ17" i="1"/>
  <c r="AZ17" i="1"/>
  <c r="AO17" i="1"/>
  <c r="Z17" i="1"/>
  <c r="X17" i="1"/>
  <c r="V17" i="1"/>
  <c r="T17" i="1"/>
  <c r="O17" i="1"/>
  <c r="C17" i="1"/>
  <c r="B17" i="1"/>
  <c r="BJ15" i="1"/>
  <c r="AZ15" i="1"/>
  <c r="AO15" i="1"/>
  <c r="AM15" i="1"/>
  <c r="F21" i="8" s="1"/>
  <c r="R17" i="1"/>
  <c r="O15" i="1"/>
  <c r="C15" i="1"/>
  <c r="B15" i="1"/>
  <c r="O13" i="1"/>
  <c r="BG9" i="1"/>
  <c r="BF9" i="1"/>
  <c r="BE9" i="1"/>
  <c r="BD9" i="1"/>
  <c r="BC9" i="1"/>
  <c r="AM7" i="1"/>
  <c r="BG6" i="1"/>
  <c r="BF6" i="1"/>
  <c r="BE6" i="1"/>
  <c r="BD6" i="1"/>
  <c r="BC6" i="1"/>
  <c r="O5" i="1"/>
  <c r="D13" i="7" l="1"/>
  <c r="D13" i="13"/>
  <c r="D14" i="7"/>
  <c r="D14" i="13"/>
  <c r="D16" i="7"/>
  <c r="D16" i="13"/>
  <c r="D22" i="7"/>
  <c r="D24" i="13"/>
  <c r="D24" i="7"/>
  <c r="D26" i="13"/>
  <c r="D28" i="7"/>
  <c r="D32" i="13"/>
  <c r="D32" i="7"/>
  <c r="D38" i="13"/>
  <c r="D37" i="7"/>
  <c r="D45" i="13"/>
  <c r="D39" i="7"/>
  <c r="D47" i="13"/>
  <c r="D15" i="7"/>
  <c r="D15" i="13"/>
  <c r="D21" i="7"/>
  <c r="D23" i="13"/>
  <c r="D23" i="7"/>
  <c r="D25" i="13"/>
  <c r="D27" i="7"/>
  <c r="D31" i="13"/>
  <c r="D31" i="7"/>
  <c r="D37" i="13"/>
  <c r="D33" i="7"/>
  <c r="D39" i="13"/>
  <c r="D38" i="7"/>
  <c r="D46" i="13"/>
  <c r="D41" i="7"/>
  <c r="D49" i="13"/>
  <c r="D75" i="8"/>
  <c r="V6" i="2"/>
  <c r="D77" i="8"/>
  <c r="V8" i="2"/>
  <c r="BI61" i="1"/>
  <c r="D221" i="2" s="1"/>
  <c r="BI21" i="1"/>
  <c r="D51" i="2" s="1"/>
  <c r="BI51" i="1"/>
  <c r="D180" i="2" s="1"/>
  <c r="BI23" i="1"/>
  <c r="D65" i="2" s="1"/>
  <c r="D74" i="8"/>
  <c r="V5" i="2"/>
  <c r="D76" i="8"/>
  <c r="V7" i="2"/>
  <c r="AM13" i="1"/>
  <c r="F20" i="8" s="1"/>
  <c r="AM39" i="1"/>
  <c r="F36" i="8" s="1"/>
  <c r="AM41" i="1"/>
  <c r="F37" i="8" s="1"/>
  <c r="AM27" i="1"/>
  <c r="F29" i="8" s="1"/>
  <c r="AM31" i="1"/>
  <c r="F31" i="8" s="1"/>
  <c r="AM17" i="1"/>
  <c r="F22" i="8" s="1"/>
  <c r="AM45" i="1"/>
  <c r="F41" i="8" s="1"/>
  <c r="AM47" i="1"/>
  <c r="F42" i="8" s="1"/>
  <c r="AM29" i="1"/>
  <c r="F30" i="8" s="1"/>
  <c r="AM34" i="1"/>
  <c r="F32" i="8" s="1"/>
  <c r="AM63" i="1"/>
  <c r="F52" i="8" s="1"/>
  <c r="AM19" i="1"/>
  <c r="F23" i="8" s="1"/>
  <c r="AM55" i="1"/>
  <c r="F48" i="8" s="1"/>
  <c r="AM57" i="1"/>
  <c r="F49" i="8" s="1"/>
  <c r="AM59" i="1"/>
  <c r="F50" i="8" s="1"/>
  <c r="AM49" i="1"/>
  <c r="F43" i="8" s="1"/>
  <c r="BI47" i="1"/>
  <c r="D157" i="2" s="1"/>
  <c r="BI49" i="1"/>
  <c r="D169" i="2" s="1"/>
  <c r="BI63" i="1"/>
  <c r="BI13" i="1"/>
  <c r="D11" i="2" s="1"/>
  <c r="BI15" i="1"/>
  <c r="D21" i="2" s="1"/>
  <c r="BI17" i="1"/>
  <c r="D29" i="2" s="1"/>
  <c r="BI19" i="1"/>
  <c r="D40" i="2" s="1"/>
  <c r="BI39" i="1"/>
  <c r="D120" i="2" s="1"/>
  <c r="BI41" i="1"/>
  <c r="D133" i="2" s="1"/>
  <c r="BI55" i="1"/>
  <c r="BI57" i="1"/>
  <c r="BI59" i="1"/>
  <c r="BI27" i="1"/>
  <c r="D75" i="2" s="1"/>
  <c r="BI29" i="1"/>
  <c r="D82" i="2" s="1"/>
  <c r="BI31" i="1"/>
  <c r="D93" i="2" s="1"/>
  <c r="BI34" i="1"/>
  <c r="D109" i="2" s="1"/>
  <c r="BI45" i="1"/>
  <c r="D147" i="2" s="1"/>
  <c r="D211" i="2" l="1"/>
  <c r="D190" i="2"/>
  <c r="D201" i="2"/>
  <c r="D228" i="2"/>
  <c r="AC13" i="1"/>
  <c r="C10" i="2"/>
  <c r="C13" i="7"/>
  <c r="AO13" i="1"/>
  <c r="AG13" i="1"/>
  <c r="C20" i="8"/>
  <c r="K13" i="7"/>
  <c r="I20" i="8"/>
  <c r="BJ13" i="1"/>
  <c r="AZ13" i="1"/>
  <c r="P10" i="2"/>
  <c r="AI12" i="2" s="1"/>
  <c r="B13" i="1"/>
</calcChain>
</file>

<file path=xl/comments1.xml><?xml version="1.0" encoding="utf-8"?>
<comments xmlns="http://schemas.openxmlformats.org/spreadsheetml/2006/main">
  <authors>
    <author>Claudia von Segesser</author>
  </authors>
  <commentList>
    <comment ref="H13" authorId="0" shapeId="0">
      <text>
        <r>
          <rPr>
            <b/>
            <sz val="9"/>
            <color indexed="81"/>
            <rFont val="Tahoma"/>
            <family val="2"/>
          </rPr>
          <t xml:space="preserve">Pas 2. Définir la portée spécifique de l'ESES, les mécanismes de communication, de participation et de consultation
</t>
        </r>
        <r>
          <rPr>
            <u/>
            <sz val="9"/>
            <color indexed="81"/>
            <rFont val="Tahoma"/>
            <family val="2"/>
          </rPr>
          <t>Exemple d'activité</t>
        </r>
        <r>
          <rPr>
            <sz val="9"/>
            <color indexed="81"/>
            <rFont val="Tahoma"/>
            <family val="2"/>
          </rPr>
          <t xml:space="preserve"> :
</t>
        </r>
        <r>
          <rPr>
            <i/>
            <sz val="9"/>
            <color indexed="81"/>
            <rFont val="Tahoma"/>
            <family val="2"/>
          </rPr>
          <t>-Révision de la composition du groupe de travail intersectoriel au niveau national de la REDD+ basé sur l'analyse des difficultés des parties prenante).</t>
        </r>
      </text>
    </comment>
    <comment ref="J13" authorId="0" shapeId="0">
      <text>
        <r>
          <rPr>
            <b/>
            <sz val="9"/>
            <color indexed="81"/>
            <rFont val="Tahoma"/>
            <family val="2"/>
          </rPr>
          <t>Les dix pas de la protection sociale et sauvegarde de l'environnement (SES) de la REDD+ ne doivent pas forcément être suivi dans l'ordre.</t>
        </r>
        <r>
          <rPr>
            <sz val="9"/>
            <color indexed="81"/>
            <rFont val="Tahoma"/>
            <family val="2"/>
          </rPr>
          <t xml:space="preserve"> En particulier le 'Pas 1. Des réunions et ateliers sur la sensibilisation ou le renforcement des capacités' devront avoir lieu à toute étape et même se mélanger à d'autres pas, et le 'Pas 3. La création d'un Comité de normes' peut se faire à tout moment avant l'approbation des indicateurs spécifiques du pays (Pas 6), selon le contexte du pays.</t>
        </r>
      </text>
    </comment>
    <comment ref="P13" authorId="0" shapeId="0">
      <text>
        <r>
          <rPr>
            <sz val="9"/>
            <color indexed="81"/>
            <rFont val="Tahoma"/>
            <family val="2"/>
          </rPr>
          <t>• Par parties prenantes de la REDD+ l'on comprend ceux qui ont de fortes chances de contribuer et/ou être affectés ou touchés par le processus national REDD+ (y compris durant les Phases de préparation et de mise en œuvre de la REDD+).</t>
        </r>
      </text>
    </comment>
    <comment ref="H15" authorId="0" shapeId="0">
      <text>
        <r>
          <rPr>
            <b/>
            <sz val="9"/>
            <color indexed="81"/>
            <rFont val="Tahoma"/>
            <family val="2"/>
          </rPr>
          <t>Pas 2. Définir la portée spécifique de l'ESES, les mécanismes de communication, de participation et de consultation</t>
        </r>
        <r>
          <rPr>
            <sz val="9"/>
            <color indexed="81"/>
            <rFont val="Tahoma"/>
            <family val="2"/>
          </rPr>
          <t xml:space="preserve">
</t>
        </r>
        <r>
          <rPr>
            <u/>
            <sz val="9"/>
            <color indexed="81"/>
            <rFont val="Tahoma"/>
            <family val="2"/>
          </rPr>
          <t>Exemple d'activité</t>
        </r>
        <r>
          <rPr>
            <sz val="9"/>
            <color indexed="81"/>
            <rFont val="Tahoma"/>
            <family val="2"/>
          </rPr>
          <t xml:space="preserve"> :
</t>
        </r>
        <r>
          <rPr>
            <i/>
            <sz val="9"/>
            <color indexed="81"/>
            <rFont val="Tahoma"/>
            <family val="2"/>
          </rPr>
          <t>-Organisation d'ateliers multipartites au niveau national pour s'impliquer dans la portée initiale des enjeux.</t>
        </r>
        <r>
          <rPr>
            <sz val="9"/>
            <color indexed="81"/>
            <rFont val="Tahoma"/>
            <family val="2"/>
          </rPr>
          <t xml:space="preserve">
</t>
        </r>
      </text>
    </comment>
    <comment ref="J15" authorId="0" shapeId="0">
      <text>
        <r>
          <rPr>
            <b/>
            <sz val="9"/>
            <color indexed="81"/>
            <rFont val="Tahoma"/>
            <family val="2"/>
          </rPr>
          <t>Pas 1. La sensibilisation et le renforcement des capacités</t>
        </r>
        <r>
          <rPr>
            <sz val="9"/>
            <color indexed="81"/>
            <rFont val="Tahoma"/>
            <family val="2"/>
          </rPr>
          <t xml:space="preserve">
</t>
        </r>
        <r>
          <rPr>
            <u/>
            <sz val="9"/>
            <color indexed="81"/>
            <rFont val="Tahoma"/>
            <family val="2"/>
          </rPr>
          <t>Activité</t>
        </r>
        <r>
          <rPr>
            <sz val="9"/>
            <color indexed="81"/>
            <rFont val="Tahoma"/>
            <family val="2"/>
          </rPr>
          <t xml:space="preserve"> :</t>
        </r>
        <r>
          <rPr>
            <i/>
            <sz val="9"/>
            <color indexed="81"/>
            <rFont val="Tahoma"/>
            <family val="2"/>
          </rPr>
          <t xml:space="preserve">
-Sensibiliser au sujet du programme de la REDD+, des potentiels impacts et des REDD+SES et autres mécanismes de garanties.</t>
        </r>
      </text>
    </comment>
    <comment ref="P15" authorId="0" shapeId="0">
      <text>
        <r>
          <rPr>
            <sz val="9"/>
            <color indexed="81"/>
            <rFont val="Tahoma"/>
            <family val="2"/>
          </rPr>
          <t>• Par parties prenantes de la REDD+ l'on comprend ceux qui ont de fortes chances de contribuer et/ou être affectés ou touchés par le processus national REDD+ (y compris les Phases de préparation et de mise en œuvre de la REDD+).</t>
        </r>
      </text>
    </comment>
    <comment ref="H17" authorId="0" shapeId="0">
      <text>
        <r>
          <rPr>
            <b/>
            <sz val="9"/>
            <color indexed="81"/>
            <rFont val="Tahoma"/>
            <family val="2"/>
          </rPr>
          <t>Pas 2. Définir la portée spécifique de l'ESES, les mécanismes de communication, de participation et de consultation</t>
        </r>
        <r>
          <rPr>
            <sz val="9"/>
            <color indexed="81"/>
            <rFont val="Tahoma"/>
            <family val="2"/>
          </rPr>
          <t xml:space="preserve">
</t>
        </r>
        <r>
          <rPr>
            <u/>
            <sz val="9"/>
            <color indexed="81"/>
            <rFont val="Tahoma"/>
            <family val="2"/>
          </rPr>
          <t>Exemple d'activité</t>
        </r>
        <r>
          <rPr>
            <sz val="9"/>
            <color indexed="81"/>
            <rFont val="Tahoma"/>
            <family val="2"/>
          </rPr>
          <t xml:space="preserve"> :
</t>
        </r>
        <r>
          <rPr>
            <i/>
            <sz val="9"/>
            <color indexed="81"/>
            <rFont val="Tahoma"/>
            <family val="2"/>
          </rPr>
          <t>-Organisation d'ateliers multipartites au niveau national afin de s'impliquer dans la portée initiale des enjeux.</t>
        </r>
      </text>
    </comment>
    <comment ref="J17" authorId="0" shapeId="0">
      <text>
        <r>
          <rPr>
            <b/>
            <sz val="9"/>
            <color indexed="81"/>
            <rFont val="Tahoma"/>
            <family val="2"/>
          </rPr>
          <t xml:space="preserve">Pas 1. La sensibilisation et le renforcement des capacités
</t>
        </r>
        <r>
          <rPr>
            <u/>
            <sz val="9"/>
            <color indexed="81"/>
            <rFont val="Tahoma"/>
            <family val="2"/>
          </rPr>
          <t>Activité</t>
        </r>
        <r>
          <rPr>
            <sz val="9"/>
            <color indexed="81"/>
            <rFont val="Tahoma"/>
            <family val="2"/>
          </rPr>
          <t xml:space="preserve"> :
</t>
        </r>
        <r>
          <rPr>
            <i/>
            <sz val="9"/>
            <color indexed="81"/>
            <rFont val="Tahoma"/>
            <family val="2"/>
          </rPr>
          <t>-Sensibiliser au sujet du programme de la REDD+, des potentiels impacts et des REDD+SES et autres mécanismes de garanties.</t>
        </r>
      </text>
    </comment>
    <comment ref="P17" authorId="0" shapeId="0">
      <text>
        <r>
          <rPr>
            <sz val="9"/>
            <color indexed="81"/>
            <rFont val="Tahoma"/>
            <family val="2"/>
          </rPr>
          <t>• Pour informer les parties prenantes il faudra un certain degré de compréhension des objectifs des approches des garanties du pays.</t>
        </r>
      </text>
    </comment>
    <comment ref="H19" authorId="0" shapeId="0">
      <text>
        <r>
          <rPr>
            <b/>
            <sz val="9"/>
            <color indexed="81"/>
            <rFont val="Tahoma"/>
            <family val="2"/>
          </rPr>
          <t xml:space="preserve">Pas 2. Définir la portée spécifique de l'ESES, les mécanismes de communication, de participation et de consultation
</t>
        </r>
        <r>
          <rPr>
            <u/>
            <sz val="9"/>
            <color indexed="81"/>
            <rFont val="Tahoma"/>
            <family val="2"/>
          </rPr>
          <t>Exemple d'activité</t>
        </r>
        <r>
          <rPr>
            <sz val="9"/>
            <color indexed="81"/>
            <rFont val="Tahoma"/>
            <family val="2"/>
          </rPr>
          <t xml:space="preserve"> :
</t>
        </r>
        <r>
          <rPr>
            <i/>
            <sz val="9"/>
            <color indexed="81"/>
            <rFont val="Tahoma"/>
            <family val="2"/>
          </rPr>
          <t>- Organisation d'ateliers multipartites au niveau national pour s'impliquer dans la portée initiale des enjeux.</t>
        </r>
      </text>
    </comment>
    <comment ref="J19" authorId="0" shapeId="0">
      <text>
        <r>
          <rPr>
            <b/>
            <sz val="9"/>
            <color indexed="81"/>
            <rFont val="Tahoma"/>
            <family val="2"/>
          </rPr>
          <t xml:space="preserve">Pas 1. La sensibilisation et le renforcement des capacités
</t>
        </r>
        <r>
          <rPr>
            <u/>
            <sz val="9"/>
            <color indexed="81"/>
            <rFont val="Tahoma"/>
            <family val="2"/>
          </rPr>
          <t>Activité</t>
        </r>
        <r>
          <rPr>
            <sz val="9"/>
            <color indexed="81"/>
            <rFont val="Tahoma"/>
            <family val="2"/>
          </rPr>
          <t xml:space="preserve"> :
</t>
        </r>
        <r>
          <rPr>
            <i/>
            <sz val="9"/>
            <color indexed="81"/>
            <rFont val="Tahoma"/>
            <family val="2"/>
          </rPr>
          <t>-Sensibiliser au sujet du programme de la REDD+, des impacts potentiels et des REDD+SES et autres mécanismes de garanties.</t>
        </r>
      </text>
    </comment>
    <comment ref="P19" authorId="0" shapeId="0">
      <text>
        <r>
          <rPr>
            <sz val="9"/>
            <color indexed="81"/>
            <rFont val="Tahoma"/>
            <family val="2"/>
          </rPr>
          <t>• Pour informer les parties prenantes il faudra un certain degré de compréhension des objectifs des approches des garanties du pays.</t>
        </r>
      </text>
    </comment>
    <comment ref="H21" authorId="0" shapeId="0">
      <text>
        <r>
          <rPr>
            <b/>
            <sz val="9"/>
            <color indexed="81"/>
            <rFont val="Tahoma"/>
            <family val="2"/>
          </rPr>
          <t xml:space="preserve">Pas 2. Définir la portée spécifique de l'ESES, les mécanismes de communication, de participation et de consultation
</t>
        </r>
        <r>
          <rPr>
            <u/>
            <sz val="9"/>
            <color indexed="81"/>
            <rFont val="Tahoma"/>
            <family val="2"/>
          </rPr>
          <t>Exemple d'activité</t>
        </r>
        <r>
          <rPr>
            <sz val="9"/>
            <color indexed="81"/>
            <rFont val="Tahoma"/>
            <family val="2"/>
          </rPr>
          <t xml:space="preserve"> :
</t>
        </r>
        <r>
          <rPr>
            <i/>
            <sz val="9"/>
            <color indexed="81"/>
            <rFont val="Tahoma"/>
            <family val="2"/>
          </rPr>
          <t>-Planification et mise en œuvre d'évènements de renforcement des capacités.</t>
        </r>
      </text>
    </comment>
    <comment ref="J21" authorId="0" shapeId="0">
      <text>
        <r>
          <rPr>
            <b/>
            <sz val="9"/>
            <color indexed="81"/>
            <rFont val="Tahoma"/>
            <family val="2"/>
          </rPr>
          <t xml:space="preserve">Pas 1. La sensibilisation et le renforcement des capacités
</t>
        </r>
        <r>
          <rPr>
            <u/>
            <sz val="9"/>
            <color indexed="81"/>
            <rFont val="Tahoma"/>
            <family val="2"/>
          </rPr>
          <t>Activité</t>
        </r>
        <r>
          <rPr>
            <sz val="9"/>
            <color indexed="81"/>
            <rFont val="Tahoma"/>
            <family val="2"/>
          </rPr>
          <t xml:space="preserve"> :
</t>
        </r>
        <r>
          <rPr>
            <i/>
            <sz val="9"/>
            <color indexed="81"/>
            <rFont val="Tahoma"/>
            <family val="2"/>
          </rPr>
          <t>-Renforcement des capacités pour les détenteurs des droits et les parties prenantes.</t>
        </r>
      </text>
    </comment>
    <comment ref="P21" authorId="0" shapeId="0">
      <text>
        <r>
          <rPr>
            <sz val="9"/>
            <color indexed="81"/>
            <rFont val="Tahoma"/>
            <family val="2"/>
          </rPr>
          <t>• Pour développer les capacités il faudra évaluer les capacités actuelles des parties prenantes de la REDD+, et avoir un certain degré de planification préalable sur les objectifs de l'approche national des garanties.</t>
        </r>
      </text>
    </comment>
    <comment ref="H23" authorId="0" shapeId="0">
      <text>
        <r>
          <rPr>
            <b/>
            <sz val="9"/>
            <color indexed="81"/>
            <rFont val="Tahoma"/>
            <family val="2"/>
          </rPr>
          <t xml:space="preserve">Pas 1. Inclusion de dispositions pour coordonner l'ESES dans des accords de gestion de préparation nationale
</t>
        </r>
        <r>
          <rPr>
            <u/>
            <sz val="9"/>
            <color indexed="81"/>
            <rFont val="Tahoma"/>
            <family val="2"/>
          </rPr>
          <t>Exemples d'activités</t>
        </r>
        <r>
          <rPr>
            <sz val="9"/>
            <color indexed="81"/>
            <rFont val="Tahoma"/>
            <family val="2"/>
          </rPr>
          <t xml:space="preserve"> : 
</t>
        </r>
        <r>
          <rPr>
            <i/>
            <sz val="9"/>
            <color indexed="81"/>
            <rFont val="Tahoma"/>
            <family val="2"/>
          </rPr>
          <t>-Déterminer les entités responsables de la mise en œuvre et de la supervision de l'ESES, respectivement.
-Créer un sous-comité ou un groupe de travail pour l'application des garanties et/ou la mise en œuvre de l'ESES.</t>
        </r>
      </text>
    </comment>
    <comment ref="J23" authorId="0" shapeId="0">
      <text>
        <r>
          <rPr>
            <b/>
            <sz val="9"/>
            <color indexed="81"/>
            <rFont val="Tahoma"/>
            <family val="2"/>
          </rPr>
          <t xml:space="preserve">Pas 2. Etablir une équipe de facilitation
</t>
        </r>
        <r>
          <rPr>
            <u/>
            <sz val="9"/>
            <color indexed="81"/>
            <rFont val="Tahoma"/>
            <family val="2"/>
          </rPr>
          <t>Activités</t>
        </r>
        <r>
          <rPr>
            <sz val="9"/>
            <color indexed="81"/>
            <rFont val="Tahoma"/>
            <family val="2"/>
          </rPr>
          <t xml:space="preserve"> :</t>
        </r>
        <r>
          <rPr>
            <b/>
            <sz val="9"/>
            <color indexed="81"/>
            <rFont val="Tahoma"/>
            <family val="2"/>
          </rPr>
          <t xml:space="preserve">
</t>
        </r>
        <r>
          <rPr>
            <i/>
            <sz val="9"/>
            <color indexed="81"/>
            <rFont val="Tahoma"/>
            <family val="2"/>
          </rPr>
          <t xml:space="preserve">-Sélectionner un représentant du gouvernement et deux ou trois non gouvernementaux.
-Faciliter le processus d'interprétation et d'application de REDD+SES dans le pays.
</t>
        </r>
        <r>
          <rPr>
            <b/>
            <sz val="9"/>
            <color indexed="81"/>
            <rFont val="Tahoma"/>
            <family val="2"/>
          </rPr>
          <t xml:space="preserve">
Pas 3. Créer le Comité de normes
</t>
        </r>
        <r>
          <rPr>
            <u/>
            <sz val="9"/>
            <color indexed="81"/>
            <rFont val="Tahoma"/>
            <family val="2"/>
          </rPr>
          <t>Activité</t>
        </r>
        <r>
          <rPr>
            <sz val="9"/>
            <color indexed="81"/>
            <rFont val="Tahoma"/>
            <family val="2"/>
          </rPr>
          <t xml:space="preserve"> : 
</t>
        </r>
        <r>
          <rPr>
            <i/>
            <sz val="9"/>
            <color indexed="81"/>
            <rFont val="Tahoma"/>
            <family val="2"/>
          </rPr>
          <t>-Garantir la supervision équilibrée de la part des parties prenantes des REDD+SES.</t>
        </r>
      </text>
    </comment>
    <comment ref="H27" authorId="0" shapeId="0">
      <text>
        <r>
          <rPr>
            <b/>
            <sz val="9"/>
            <color indexed="81"/>
            <rFont val="Tahoma"/>
            <family val="2"/>
          </rPr>
          <t xml:space="preserve">Pas 1. Inclusion de dispositions pour coordonner l'ESES dans des accords de gestion de préparation nationale
</t>
        </r>
        <r>
          <rPr>
            <u/>
            <sz val="9"/>
            <color indexed="81"/>
            <rFont val="Tahoma"/>
            <family val="2"/>
          </rPr>
          <t>Exemples d'activités</t>
        </r>
        <r>
          <rPr>
            <sz val="9"/>
            <color indexed="81"/>
            <rFont val="Tahoma"/>
            <family val="2"/>
          </rPr>
          <t xml:space="preserve"> : 
</t>
        </r>
        <r>
          <rPr>
            <i/>
            <sz val="9"/>
            <color indexed="81"/>
            <rFont val="Tahoma"/>
            <family val="2"/>
          </rPr>
          <t>-Déterminer les entités responsables de la mise en œuvre et de la supervision de l'ESES, respectivement.
-Créer un sous-comité ou un groupe de travail pour l'application des garanties et/ou la mise en œuvre de l'ESES.</t>
        </r>
      </text>
    </comment>
    <comment ref="J27" authorId="0" shapeId="0">
      <text>
        <r>
          <rPr>
            <b/>
            <sz val="9"/>
            <color indexed="81"/>
            <rFont val="Tahoma"/>
            <family val="2"/>
          </rPr>
          <t xml:space="preserve">Pas 2. Etablir une équipe de facilitation
</t>
        </r>
        <r>
          <rPr>
            <u/>
            <sz val="9"/>
            <color indexed="81"/>
            <rFont val="Tahoma"/>
            <family val="2"/>
          </rPr>
          <t>Activités</t>
        </r>
        <r>
          <rPr>
            <sz val="9"/>
            <color indexed="81"/>
            <rFont val="Tahoma"/>
            <family val="2"/>
          </rPr>
          <t xml:space="preserve"> :
</t>
        </r>
        <r>
          <rPr>
            <i/>
            <sz val="9"/>
            <color indexed="81"/>
            <rFont val="Tahoma"/>
            <family val="2"/>
          </rPr>
          <t xml:space="preserve">-Sélectionner un représentant du gouvernement et deux ou trois non gouvernementaux.
-Faciliter le processus d'interprétation et d'application de REDD+SES dans le pays.
</t>
        </r>
        <r>
          <rPr>
            <b/>
            <sz val="9"/>
            <color indexed="81"/>
            <rFont val="Tahoma"/>
            <family val="2"/>
          </rPr>
          <t xml:space="preserve">
Pas 3. Créer le Comité de normes
</t>
        </r>
        <r>
          <rPr>
            <u/>
            <sz val="9"/>
            <color indexed="81"/>
            <rFont val="Tahoma"/>
            <family val="2"/>
          </rPr>
          <t>Activité</t>
        </r>
        <r>
          <rPr>
            <sz val="9"/>
            <color indexed="81"/>
            <rFont val="Tahoma"/>
            <family val="2"/>
          </rPr>
          <t xml:space="preserve"> :
</t>
        </r>
        <r>
          <rPr>
            <i/>
            <sz val="9"/>
            <color indexed="81"/>
            <rFont val="Tahoma"/>
            <family val="2"/>
          </rPr>
          <t>-Garantir la supervision équilibrée de la part des parties prenantes des REDD+SES.</t>
        </r>
      </text>
    </comment>
    <comment ref="P27" authorId="0" shapeId="0">
      <text>
        <r>
          <rPr>
            <sz val="9"/>
            <color indexed="81"/>
            <rFont val="Tahoma"/>
            <family val="2"/>
          </rPr>
          <t>• Les exemples de dispositions comprennent des plateformes multipartites qui abordent largement les problèmes de la REDD+, ainsi que des institutions gouvernementales, des organes et des procédures des parties prenantes dédiés particulièrement aux garanties et SIS de la REDD+.</t>
        </r>
      </text>
    </comment>
    <comment ref="H29" authorId="0" shapeId="0">
      <text>
        <r>
          <rPr>
            <b/>
            <sz val="9"/>
            <color indexed="81"/>
            <rFont val="Tahoma"/>
            <family val="2"/>
          </rPr>
          <t xml:space="preserve">Pas 3. Préparer le Plan de travail de l'ESES
</t>
        </r>
        <r>
          <rPr>
            <u/>
            <sz val="9"/>
            <color indexed="81"/>
            <rFont val="Tahoma"/>
            <family val="2"/>
          </rPr>
          <t>Exemples d'activités</t>
        </r>
        <r>
          <rPr>
            <sz val="9"/>
            <color indexed="81"/>
            <rFont val="Tahoma"/>
            <family val="2"/>
          </rPr>
          <t xml:space="preserve"> :
</t>
        </r>
        <r>
          <rPr>
            <i/>
            <sz val="9"/>
            <color indexed="81"/>
            <rFont val="Tahoma"/>
            <family val="2"/>
          </rPr>
          <t>-Développer le Plan de travail de l'ESES
-Valider le Plan de travail de l'ESES (comme lors des ateliers multipartites).</t>
        </r>
      </text>
    </comment>
    <comment ref="J29" authorId="0" shapeId="0">
      <text>
        <r>
          <rPr>
            <b/>
            <sz val="9"/>
            <color indexed="81"/>
            <rFont val="Tahoma"/>
            <family val="2"/>
          </rPr>
          <t>Pas 4. Développer un plan pour le processus de programme REDD+ SES</t>
        </r>
        <r>
          <rPr>
            <sz val="9"/>
            <color indexed="81"/>
            <rFont val="Tahoma"/>
            <family val="2"/>
          </rPr>
          <t xml:space="preserve">
</t>
        </r>
        <r>
          <rPr>
            <u/>
            <sz val="9"/>
            <color indexed="81"/>
            <rFont val="Tahoma"/>
            <family val="2"/>
          </rPr>
          <t>Activités</t>
        </r>
        <r>
          <rPr>
            <sz val="9"/>
            <color indexed="81"/>
            <rFont val="Tahoma"/>
            <family val="2"/>
          </rPr>
          <t xml:space="preserve"> :
</t>
        </r>
        <r>
          <rPr>
            <i/>
            <sz val="9"/>
            <color indexed="81"/>
            <rFont val="Tahoma"/>
            <family val="2"/>
          </rPr>
          <t>-Définir un calendrier détaillé des activités et des responsabilités
-Rendre le plan et le processus disponibles au public.</t>
        </r>
      </text>
    </comment>
    <comment ref="P29" authorId="0" shapeId="0">
      <text>
        <r>
          <rPr>
            <sz val="9"/>
            <color indexed="81"/>
            <rFont val="Tahoma"/>
            <family val="2"/>
          </rPr>
          <t>• Bien que la Question A.2 ci-dessus aborde le processus pour informer et engager les parties prenantes dans la REDD+, la Question B.2 fait référence spécifiquement au processus de participation pour l'approche des garanties du pays.  Bien que le pays puisse avoir de larges processus pour informer et engager les parties prenantes de la REDD+ en général, il se peut que plus de mesures soient nécessaires, ou pas, pour renforcer les processus consultatifs liés aux garanties de la REDD+ et au SIS en particulier.</t>
        </r>
      </text>
    </comment>
    <comment ref="H31" authorId="0" shapeId="0">
      <text>
        <r>
          <rPr>
            <b/>
            <sz val="9"/>
            <color indexed="81"/>
            <rFont val="Tahoma"/>
            <family val="2"/>
          </rPr>
          <t xml:space="preserve">Pas 4. Accorder la priorité aux facteurs du déboisement et de la dégradation forestière et définir les problèmes, les impacts et les priorités environnementales et sociales y afférant 
</t>
        </r>
        <r>
          <rPr>
            <u/>
            <sz val="9"/>
            <color indexed="81"/>
            <rFont val="Tahoma"/>
            <family val="2"/>
          </rPr>
          <t>Exemples d'activités</t>
        </r>
        <r>
          <rPr>
            <sz val="9"/>
            <color indexed="81"/>
            <rFont val="Tahoma"/>
            <family val="2"/>
          </rPr>
          <t xml:space="preserve"> :
</t>
        </r>
        <r>
          <rPr>
            <i/>
            <sz val="9"/>
            <color indexed="81"/>
            <rFont val="Tahoma"/>
            <family val="2"/>
          </rPr>
          <t>-Identifier les problèmes et les impacts clés environnementaux et sociaux et les résumer dans un document (comme dans le rapport de délimitation).
-Mener de larges consultations avec les parties prenantes de l'ESES afin de déterminer les priorités environnementales et sociales.
-Exécuter des études spéciales, comme des résultats dans les discussions et les rapports.</t>
        </r>
        <r>
          <rPr>
            <sz val="9"/>
            <color indexed="81"/>
            <rFont val="Tahoma"/>
            <family val="2"/>
          </rPr>
          <t xml:space="preserve">
</t>
        </r>
        <r>
          <rPr>
            <i/>
            <sz val="9"/>
            <color indexed="81"/>
            <rFont val="Tahoma"/>
            <family val="2"/>
          </rPr>
          <t xml:space="preserve">
</t>
        </r>
        <r>
          <rPr>
            <b/>
            <sz val="9"/>
            <color indexed="81"/>
            <rFont val="Tahoma"/>
            <family val="2"/>
          </rPr>
          <t>Pas 5. Évaluer les risques environnementaux et sociaux et les impacts potentiels (positifs et négatifs) des options stratégiques de la REDD+ proposées.</t>
        </r>
      </text>
    </comment>
    <comment ref="P31" authorId="0" shapeId="0">
      <text>
        <r>
          <rPr>
            <sz val="9"/>
            <color indexed="81"/>
            <rFont val="Tahoma"/>
            <family val="2"/>
          </rPr>
          <t>Lors de l'identification des avantages et risques sociaux et environnementaux comme partie de l'établissement d'objectifs, il est conseillé de considérer les éléments suivants :
• les décisions pertinentes de la CCNUCC ;
• les options et/ou les potentielles interventions comprises dans la stratégie nationale de la REDD+, si elles sont déjà identifiées.</t>
        </r>
      </text>
    </comment>
    <comment ref="P32" authorId="0" shapeId="0">
      <text>
        <r>
          <rPr>
            <sz val="9"/>
            <color indexed="81"/>
            <rFont val="Tahoma"/>
            <family val="2"/>
          </rPr>
          <t xml:space="preserve">Voici d'autres facteurs qui peuvent être tenus en compte pour déterminer les objectifs des approches des garanties du pays :
• d'autres circonstances nationales
• d'autres objectifs des politiques pertinentes déjà existantes
• le besoin d'être conforme aux garanties des bailleurs des fonds actuels ou attendus 
• les politiques, lois et réglementations pertinentes existantes dans le pays 
• les traités, conventions et accords internationaux pertinents dont le pays fait partie.
</t>
        </r>
      </text>
    </comment>
    <comment ref="P34" authorId="0" shapeId="0">
      <text>
        <r>
          <rPr>
            <sz val="9"/>
            <color indexed="81"/>
            <rFont val="Tahoma"/>
            <family val="2"/>
          </rPr>
          <t>Certains pays peuvent choisir de créer des normes et/ou des principes et des critères spécifiques pour les garanties de la REDD+ (veuillez noter que ceci n'est pas un pas nécessaire dans le développement d'une approche des garanties du pays). Si vous choisissez de le faire, il est recommandé de prendre en compte :
• les décisions pertinentes de la CCNUCC 
• les options et/ou les potentielles interventions comprises dans la stratégie nationale de la REDD+, si elles sont déjà identifiées
• les potentiels risques et avantages sociaux et environnementaux liés avec ces options ou stratégies, ou avec la REDD+ en général, étant donné le contexte du pays.</t>
        </r>
      </text>
    </comment>
    <comment ref="P35" authorId="0" shapeId="0">
      <text>
        <r>
          <rPr>
            <sz val="9"/>
            <color indexed="81"/>
            <rFont val="Tahoma"/>
            <family val="2"/>
          </rPr>
          <t>Autres facteurs qui peuvent être pris en compte lors du choix de développer des normes et/ou principes et critères spécifiques de la REDD+ sont :
• d'autres circonstances nationales
• d'autres objectifs des politiques pertinentes déjà existantes
• le besoin d'être conforme aux garanties des bailleurs des fonds actuels ou attendus
• les politiques, lois et réglementations pertinentes existantes dans le pays 
• les traités, conventions et accords internationaux pertinents dont le pays fait partie.</t>
        </r>
      </text>
    </comment>
    <comment ref="H39" authorId="0" shapeId="0">
      <text>
        <r>
          <rPr>
            <b/>
            <sz val="9"/>
            <color indexed="81"/>
            <rFont val="Tahoma"/>
            <family val="2"/>
          </rPr>
          <t xml:space="preserve">Pas 6. Evaluer les problèmes juridiques/ de régulation, de politiques, institutionnels et de capacité afin de gérer les priorités définies préalablement
</t>
        </r>
        <r>
          <rPr>
            <u/>
            <sz val="9"/>
            <color indexed="81"/>
            <rFont val="Tahoma"/>
            <family val="2"/>
          </rPr>
          <t>Exemples d'activités</t>
        </r>
        <r>
          <rPr>
            <sz val="9"/>
            <color indexed="81"/>
            <rFont val="Tahoma"/>
            <family val="2"/>
          </rPr>
          <t xml:space="preserve"> :
</t>
        </r>
        <r>
          <rPr>
            <i/>
            <sz val="9"/>
            <color indexed="81"/>
            <rFont val="Tahoma"/>
            <family val="2"/>
          </rPr>
          <t>-Créer des recommandations pour aborder les problèmes identifiés.
-Organiser des ateliers et/ou des réunions au niveau national et sous national.</t>
        </r>
      </text>
    </comment>
    <comment ref="P39" authorId="0" shapeId="0">
      <text>
        <r>
          <rPr>
            <sz val="9"/>
            <color indexed="81"/>
            <rFont val="Tahoma"/>
            <family val="2"/>
          </rPr>
          <t>• Les PLR ont peut être été évaluées en fonction de  la stratégie générale de la REDD+ ou spécifiquement en matière de garanties, donc la stratégie nationale de la REDD+ ou un cadre de garanties ou une feuille de route créé au niveau national peut être une référence utile.
• Lorsque l'analyse est menée pour évaluer les PLR existantes, les pays peuvent souhaiter d'évaluer ces derniers en fonction des potentiels risques et avantages identifiés dans le contexte de la mise en œuvre de la REDD+.</t>
        </r>
      </text>
    </comment>
    <comment ref="H41" authorId="0" shapeId="0">
      <text>
        <r>
          <rPr>
            <b/>
            <sz val="9"/>
            <color indexed="81"/>
            <rFont val="Tahoma"/>
            <family val="2"/>
          </rPr>
          <t xml:space="preserve">Pas 7. Faire des recommandations pour résoudre les problèmes préalablement identifiés
</t>
        </r>
        <r>
          <rPr>
            <u/>
            <sz val="9"/>
            <color indexed="81"/>
            <rFont val="Tahoma"/>
            <family val="2"/>
          </rPr>
          <t>Exemples d'activités</t>
        </r>
        <r>
          <rPr>
            <sz val="9"/>
            <color indexed="81"/>
            <rFont val="Tahoma"/>
            <family val="2"/>
          </rPr>
          <t xml:space="preserve"> :
</t>
        </r>
        <r>
          <rPr>
            <i/>
            <sz val="9"/>
            <color indexed="81"/>
            <rFont val="Tahoma"/>
            <family val="2"/>
          </rPr>
          <t>-Affiner les options existantes de stratégie de la REDD+ ou en créer des nouvelles.</t>
        </r>
        <r>
          <rPr>
            <b/>
            <i/>
            <sz val="9"/>
            <color indexed="81"/>
            <rFont val="Tahoma"/>
            <family val="2"/>
          </rPr>
          <t xml:space="preserve">
</t>
        </r>
        <r>
          <rPr>
            <b/>
            <sz val="9"/>
            <color indexed="81"/>
            <rFont val="Tahoma"/>
            <family val="2"/>
          </rPr>
          <t xml:space="preserve">
Pas 8. Développer un mandat (ToR) pour préparer le cadre de gestion environnementale et sociale
Pas 9. Préparer un cadre de gestion environnementale et sociale cohérent avec les garanties applicables</t>
        </r>
      </text>
    </comment>
    <comment ref="H45" authorId="0" shapeId="0">
      <text>
        <r>
          <rPr>
            <b/>
            <sz val="9"/>
            <color indexed="81"/>
            <rFont val="Tahoma"/>
            <family val="2"/>
          </rPr>
          <t xml:space="preserve">Pas 9. Préparer un cadre de gestion environnementale et sociale cohérent avec les garanties applicables
</t>
        </r>
      </text>
    </comment>
    <comment ref="J45" authorId="0" shapeId="0">
      <text>
        <r>
          <rPr>
            <b/>
            <sz val="9"/>
            <color indexed="81"/>
            <rFont val="Tahoma"/>
            <family val="2"/>
          </rPr>
          <t xml:space="preserve">Pas 7. Préparer des plans de suivi et d'évaluation
</t>
        </r>
        <r>
          <rPr>
            <u/>
            <sz val="9"/>
            <color indexed="81"/>
            <rFont val="Tahoma"/>
            <family val="2"/>
          </rPr>
          <t>Activités</t>
        </r>
        <r>
          <rPr>
            <sz val="9"/>
            <color indexed="81"/>
            <rFont val="Tahoma"/>
            <family val="2"/>
          </rPr>
          <t xml:space="preserve"> :
</t>
        </r>
        <r>
          <rPr>
            <i/>
            <sz val="9"/>
            <color indexed="81"/>
            <rFont val="Tahoma"/>
            <family val="2"/>
          </rPr>
          <t>-Inclure un consultant/un expert compétant en matière de suivi et évaluation.
-Définir quelle information sera recueillie, où l'information peut-elle être trouvée, comment l'information sera réunie et qui en sera responsable.
-Définir un calendrier d'activités et de responsabilités pour la préparation, la révision, l'approbation et la publication du rapport d'évaluation.</t>
        </r>
      </text>
    </comment>
    <comment ref="P45" authorId="0" shapeId="0">
      <text>
        <r>
          <rPr>
            <sz val="9"/>
            <color indexed="81"/>
            <rFont val="Tahoma"/>
            <family val="2"/>
          </rPr>
          <t>• Des indicateurs pertinents peuvent exister au sein d'autres systèmes d'information, et leur utilisation ne  peut uniquement nécessiter qu’une mise à jour dans le contexte de l'approche de garanties du pays. Les sources et les systèmes d'information existants peuvent inclure, entre autres, des recensements nationaux de population, des inventaires forestiers et des Enquêtes sur la mesure des niveaux de vie (LSMS).</t>
        </r>
      </text>
    </comment>
    <comment ref="H47" authorId="0" shapeId="0">
      <text>
        <r>
          <rPr>
            <b/>
            <sz val="9"/>
            <color indexed="81"/>
            <rFont val="Tahoma"/>
            <family val="2"/>
          </rPr>
          <t xml:space="preserve">Pas 9. Préparer un cadre de gestion environnementale et sociale cohérent avec les garanties applicables
</t>
        </r>
      </text>
    </comment>
    <comment ref="J47" authorId="0" shapeId="0">
      <text>
        <r>
          <rPr>
            <b/>
            <sz val="9"/>
            <color indexed="81"/>
            <rFont val="Tahoma"/>
            <family val="2"/>
          </rPr>
          <t xml:space="preserve">Pas 5. Créer des projets des indicateurs spécifiques au pays
</t>
        </r>
        <r>
          <rPr>
            <u/>
            <sz val="9"/>
            <color indexed="81"/>
            <rFont val="Tahoma"/>
            <family val="2"/>
          </rPr>
          <t>Activités</t>
        </r>
        <r>
          <rPr>
            <sz val="9"/>
            <color indexed="81"/>
            <rFont val="Tahoma"/>
            <family val="2"/>
          </rPr>
          <t xml:space="preserve"> :
</t>
        </r>
        <r>
          <rPr>
            <i/>
            <sz val="9"/>
            <color indexed="81"/>
            <rFont val="Tahoma"/>
            <family val="2"/>
          </rPr>
          <t xml:space="preserve">-Composer un groupe de travail technique (équipe de facilitation + parties prenantes/experts pertinents).
-Rédiger des indicateurs qui soient pertinents vis à vis du contexte du pays.
</t>
        </r>
        <r>
          <rPr>
            <b/>
            <sz val="9"/>
            <color indexed="81"/>
            <rFont val="Tahoma"/>
            <family val="2"/>
          </rPr>
          <t xml:space="preserve">
Pas 6. Organiser des consultations sur les indicateurs</t>
        </r>
        <r>
          <rPr>
            <sz val="9"/>
            <color indexed="81"/>
            <rFont val="Tahoma"/>
            <family val="2"/>
          </rPr>
          <t xml:space="preserve">
</t>
        </r>
        <r>
          <rPr>
            <u/>
            <sz val="9"/>
            <color indexed="81"/>
            <rFont val="Tahoma"/>
            <family val="2"/>
          </rPr>
          <t>Activités</t>
        </r>
        <r>
          <rPr>
            <sz val="9"/>
            <color indexed="81"/>
            <rFont val="Tahoma"/>
            <family val="2"/>
          </rPr>
          <t xml:space="preserve"> :
</t>
        </r>
        <r>
          <rPr>
            <i/>
            <sz val="9"/>
            <color indexed="81"/>
            <rFont val="Tahoma"/>
            <family val="2"/>
          </rPr>
          <t>-Faciliter deux périodes de commentaires publics.
-Réviser les indicateurs et répondre aux commentaires.
-Approuver la version finale et révisée des indicateurs.</t>
        </r>
      </text>
    </comment>
    <comment ref="P47" authorId="0" shapeId="0">
      <text>
        <r>
          <rPr>
            <sz val="9"/>
            <color indexed="81"/>
            <rFont val="Tahoma"/>
            <family val="2"/>
          </rPr>
          <t>• Il y a beaucoup de classifications différentes d'indicateurs, dont la plus simple est celle des indicateurs quantitatifs versus les indicateurs qualitatifs.</t>
        </r>
      </text>
    </comment>
    <comment ref="H49" authorId="0" shapeId="0">
      <text>
        <r>
          <rPr>
            <b/>
            <sz val="9"/>
            <color indexed="81"/>
            <rFont val="Tahoma"/>
            <family val="2"/>
          </rPr>
          <t>Pas 12. Appliquer le cadre de gestion environnementale et sociale</t>
        </r>
      </text>
    </comment>
    <comment ref="J49" authorId="0" shapeId="0">
      <text>
        <r>
          <rPr>
            <b/>
            <sz val="9"/>
            <color indexed="81"/>
            <rFont val="Tahoma"/>
            <family val="2"/>
          </rPr>
          <t xml:space="preserve">Pas 7. Préparer des plans de suivi et d'évaluation
</t>
        </r>
        <r>
          <rPr>
            <u/>
            <sz val="9"/>
            <color indexed="81"/>
            <rFont val="Tahoma"/>
            <family val="2"/>
          </rPr>
          <t>Activités</t>
        </r>
        <r>
          <rPr>
            <sz val="9"/>
            <color indexed="81"/>
            <rFont val="Tahoma"/>
            <family val="2"/>
          </rPr>
          <t xml:space="preserve"> :
</t>
        </r>
        <r>
          <rPr>
            <i/>
            <sz val="9"/>
            <color indexed="81"/>
            <rFont val="Tahoma"/>
            <family val="2"/>
          </rPr>
          <t>-Inclure un consultant/un expert compétant en matière de suivi et évaluation.
-Définir quelle information sera recueillie, où l'information peut-elle être trouvée, comment l'information sera réunie et qui en sera responsable.
-Définir un calendrier d'activités et de responsabilités pour la préparation, la révision, l'approbation et la publication du rapport d'évaluation.</t>
        </r>
        <r>
          <rPr>
            <b/>
            <sz val="9"/>
            <color indexed="81"/>
            <rFont val="Tahoma"/>
            <family val="2"/>
          </rPr>
          <t xml:space="preserve">
Pas 8. Recueillir et évaluer l'information du suivi
</t>
        </r>
        <r>
          <rPr>
            <u/>
            <sz val="9"/>
            <color indexed="81"/>
            <rFont val="Tahoma"/>
            <family val="2"/>
          </rPr>
          <t>Activités</t>
        </r>
        <r>
          <rPr>
            <sz val="9"/>
            <color indexed="81"/>
            <rFont val="Tahoma"/>
            <family val="2"/>
          </rPr>
          <t xml:space="preserve"> :
</t>
        </r>
        <r>
          <rPr>
            <i/>
            <sz val="9"/>
            <color indexed="81"/>
            <rFont val="Tahoma"/>
            <family val="2"/>
          </rPr>
          <t>-Identifier, recueillir et analyser « l'information de suivi spécifique » pour la période d'évaluation en cours
-Préparer un projet de rapport de performance du programme de la REDD+ pour chacun des indicateurs spécifiques au pays.</t>
        </r>
      </text>
    </comment>
    <comment ref="P49" authorId="0" shapeId="0">
      <text>
        <r>
          <rPr>
            <sz val="9"/>
            <color indexed="81"/>
            <rFont val="Tahoma"/>
            <family val="2"/>
          </rPr>
          <t>• Si les méthodes ont été sélectionnées mais pas encore mises en œuvre, ces dernières seront signe de progrès. 
• Les méthodes utilisées pour recueillir de l'information pertinente peuvent comprendre des examens de dossier, des discussions de groupe et des entretiens, entre autres.</t>
        </r>
      </text>
    </comment>
    <comment ref="H51" authorId="0" shapeId="0">
      <text>
        <r>
          <rPr>
            <b/>
            <sz val="9"/>
            <color indexed="81"/>
            <rFont val="Tahoma"/>
            <family val="2"/>
          </rPr>
          <t xml:space="preserve">Pas 9. Préparer un cadre de gestion environnementale et sociale cohérent avec les garanties applicables
</t>
        </r>
        <r>
          <rPr>
            <u/>
            <sz val="9"/>
            <color indexed="81"/>
            <rFont val="Tahoma"/>
            <family val="2"/>
          </rPr>
          <t>Exemples d'activités</t>
        </r>
        <r>
          <rPr>
            <sz val="9"/>
            <color indexed="81"/>
            <rFont val="Tahoma"/>
            <family val="2"/>
          </rPr>
          <t xml:space="preserve"> :
</t>
        </r>
        <r>
          <rPr>
            <i/>
            <sz val="9"/>
            <color indexed="81"/>
            <rFont val="Tahoma"/>
            <family val="2"/>
          </rPr>
          <t>-Organiser des réunions au niveau national et/ou sous national pour consulter sur le projet initial du cadre de gestion environnementale et sociale.
-Révéler le cadre de gestion environnementale et sociale ou son brouillon pour des commentaires publics.</t>
        </r>
      </text>
    </comment>
    <comment ref="J51" authorId="0" shapeId="0">
      <text>
        <r>
          <rPr>
            <b/>
            <sz val="9"/>
            <color indexed="81"/>
            <rFont val="Tahoma"/>
            <family val="2"/>
          </rPr>
          <t>Pas 7. Préparer des plans de suivi et d'évaluation</t>
        </r>
        <r>
          <rPr>
            <b/>
            <u/>
            <sz val="9"/>
            <color indexed="81"/>
            <rFont val="Tahoma"/>
            <family val="2"/>
          </rPr>
          <t xml:space="preserve">
</t>
        </r>
        <r>
          <rPr>
            <u/>
            <sz val="9"/>
            <color indexed="81"/>
            <rFont val="Tahoma"/>
            <family val="2"/>
          </rPr>
          <t>Activités</t>
        </r>
        <r>
          <rPr>
            <sz val="9"/>
            <color indexed="81"/>
            <rFont val="Tahoma"/>
            <family val="2"/>
          </rPr>
          <t xml:space="preserve"> :
</t>
        </r>
        <r>
          <rPr>
            <i/>
            <sz val="9"/>
            <color indexed="81"/>
            <rFont val="Tahoma"/>
            <family val="2"/>
          </rPr>
          <t>-Inclure un consultant/un expert compétant en matière de suivi et évaluation.
-Définir quelle information sera recueillie, où l'information peut-elle être trouvée, comment l'information sera réunie et qui en sera responsable.
-Définir un calendrier d'activités et de responsabilités pour la préparation, la révision, l'approbation et la publication du rapport d'évaluation.</t>
        </r>
      </text>
    </comment>
    <comment ref="P51" authorId="0" shapeId="0">
      <text>
        <r>
          <rPr>
            <sz val="9"/>
            <color indexed="81"/>
            <rFont val="Tahoma"/>
            <family val="2"/>
          </rPr>
          <t>• A la fin de cet exercice, l'approche méthodologique visée dans cette question comprend les indicateurs pour évaluer si les garanties sont abordées et respectées (D2) et les méthodes/les méthodologies pour recueillir l'information (D3).</t>
        </r>
      </text>
    </comment>
    <comment ref="H55" authorId="0" shapeId="0">
      <text>
        <r>
          <rPr>
            <b/>
            <sz val="9"/>
            <color indexed="81"/>
            <rFont val="Tahoma"/>
            <family val="2"/>
          </rPr>
          <t xml:space="preserve">Pas 9. Préparer un cadre de gestion environnementale et sociale cohérent avec les garanties applicables
</t>
        </r>
      </text>
    </comment>
    <comment ref="J55" authorId="0" shapeId="0">
      <text>
        <r>
          <rPr>
            <b/>
            <sz val="9"/>
            <color indexed="81"/>
            <rFont val="Tahoma"/>
            <family val="2"/>
          </rPr>
          <t xml:space="preserve">Pas 7. Préparer des plans de suivi et d'évaluation
</t>
        </r>
        <r>
          <rPr>
            <u/>
            <sz val="9"/>
            <color indexed="81"/>
            <rFont val="Tahoma"/>
            <family val="2"/>
          </rPr>
          <t>Activités</t>
        </r>
        <r>
          <rPr>
            <sz val="9"/>
            <color indexed="81"/>
            <rFont val="Tahoma"/>
            <family val="2"/>
          </rPr>
          <t xml:space="preserve"> :
</t>
        </r>
        <r>
          <rPr>
            <i/>
            <sz val="9"/>
            <color indexed="81"/>
            <rFont val="Tahoma"/>
            <family val="2"/>
          </rPr>
          <t>-Inclure un consultant/un expert compétant en matière de suivi et d’évaluation.
-Définir quelle information sera recueillie, où l'information peut-elle être trouvée, comment l'information sera réunie et qui en sera responsable.
-Définir un calendrier d'activités et de responsabilités pour la préparation, la révision, l'approbation et la publication du rapport d'évaluation.</t>
        </r>
        <r>
          <rPr>
            <b/>
            <sz val="9"/>
            <color indexed="81"/>
            <rFont val="Tahoma"/>
            <family val="2"/>
          </rPr>
          <t xml:space="preserve">
Pas 10. Publier le rapport d'évaluation</t>
        </r>
        <r>
          <rPr>
            <sz val="9"/>
            <color indexed="81"/>
            <rFont val="Tahoma"/>
            <family val="2"/>
          </rPr>
          <t xml:space="preserve">
</t>
        </r>
        <r>
          <rPr>
            <u/>
            <sz val="9"/>
            <color indexed="81"/>
            <rFont val="Tahoma"/>
            <family val="2"/>
          </rPr>
          <t>Activité</t>
        </r>
        <r>
          <rPr>
            <sz val="9"/>
            <color indexed="81"/>
            <rFont val="Tahoma"/>
            <family val="2"/>
          </rPr>
          <t xml:space="preserve"> :
</t>
        </r>
        <r>
          <rPr>
            <i/>
            <sz val="9"/>
            <color indexed="81"/>
            <rFont val="Tahoma"/>
            <family val="2"/>
          </rPr>
          <t>-Rendre le rapport final disponible au public.</t>
        </r>
      </text>
    </comment>
    <comment ref="P55" authorId="0" shapeId="0">
      <text>
        <r>
          <rPr>
            <sz val="9"/>
            <color indexed="81"/>
            <rFont val="Tahoma"/>
            <family val="2"/>
          </rPr>
          <t xml:space="preserve">• La mise à disposition de l'information demande que le gouvernement national rende disponible l'information sur les garanties de la REDD+ qui a été recueillie aux parties prenantes nationales et internationales. 
•Les exemples comprennent la distribution basée sur le web et l'information et le résumé des informations fournie dans la présentation de la communication nationale au CCNUCC. </t>
        </r>
      </text>
    </comment>
    <comment ref="H57" authorId="0" shapeId="0">
      <text>
        <r>
          <rPr>
            <b/>
            <sz val="9"/>
            <color indexed="81"/>
            <rFont val="Tahoma"/>
            <family val="2"/>
          </rPr>
          <t xml:space="preserve">Pas 9. Préparer un cadre de gestion environnementale et sociale cohérent avec les garanties applicables
</t>
        </r>
      </text>
    </comment>
    <comment ref="J57" authorId="0" shapeId="0">
      <text>
        <r>
          <rPr>
            <b/>
            <sz val="9"/>
            <color indexed="81"/>
            <rFont val="Tahoma"/>
            <family val="2"/>
          </rPr>
          <t xml:space="preserve">Pas 7. Préparer des plans de suivi et d'évaluation
</t>
        </r>
        <r>
          <rPr>
            <u/>
            <sz val="9"/>
            <color indexed="81"/>
            <rFont val="Tahoma"/>
            <family val="2"/>
          </rPr>
          <t>Activités</t>
        </r>
        <r>
          <rPr>
            <sz val="9"/>
            <color indexed="81"/>
            <rFont val="Tahoma"/>
            <family val="2"/>
          </rPr>
          <t xml:space="preserve"> :
</t>
        </r>
        <r>
          <rPr>
            <i/>
            <sz val="9"/>
            <color indexed="81"/>
            <rFont val="Tahoma"/>
            <family val="2"/>
          </rPr>
          <t>-Inclure un consultant/un expert compétant en matière de suivi et d’évaluation.
-Définir quelle information sera recueillie, où l'information peut-elle être trouvée, comment l'information sera réunie et qui en sera responsable.
-Définir un calendrier d'activités et de responsabilités pour la préparation, la révision, l'approbation et la publication du rapport d'évaluation.</t>
        </r>
        <r>
          <rPr>
            <b/>
            <sz val="9"/>
            <color indexed="81"/>
            <rFont val="Tahoma"/>
            <family val="2"/>
          </rPr>
          <t xml:space="preserve">
Pas 9. Organiser la révision des parties prenantes du projet d'évaluation
</t>
        </r>
        <r>
          <rPr>
            <u/>
            <sz val="9"/>
            <color indexed="81"/>
            <rFont val="Tahoma"/>
            <family val="2"/>
          </rPr>
          <t>Activités</t>
        </r>
        <r>
          <rPr>
            <sz val="9"/>
            <color indexed="81"/>
            <rFont val="Tahoma"/>
            <family val="2"/>
          </rPr>
          <t xml:space="preserve"> :
</t>
        </r>
        <r>
          <rPr>
            <i/>
            <sz val="9"/>
            <color indexed="81"/>
            <rFont val="Tahoma"/>
            <family val="2"/>
          </rPr>
          <t>-Organiser des consultations sur le projet de rapport d'évaluation.
-Réviser le rapport et répondre aux commentaires.
-Approuver la version finale et révisée.</t>
        </r>
      </text>
    </comment>
    <comment ref="H59" authorId="0" shapeId="0">
      <text>
        <r>
          <rPr>
            <b/>
            <sz val="9"/>
            <color indexed="81"/>
            <rFont val="Tahoma"/>
            <family val="2"/>
          </rPr>
          <t>Pas 12. Appliquer le cadre de gestion environnementale et sociale</t>
        </r>
      </text>
    </comment>
    <comment ref="J59" authorId="0" shapeId="0">
      <text>
        <r>
          <rPr>
            <b/>
            <sz val="9"/>
            <color indexed="81"/>
            <rFont val="Tahoma"/>
            <family val="2"/>
          </rPr>
          <t xml:space="preserve">Pas 9. Organiser la révision des parties prenantes du projet d'évaluation
</t>
        </r>
        <r>
          <rPr>
            <u/>
            <sz val="9"/>
            <color indexed="81"/>
            <rFont val="Tahoma"/>
            <family val="2"/>
          </rPr>
          <t>Activités</t>
        </r>
        <r>
          <rPr>
            <sz val="9"/>
            <color indexed="81"/>
            <rFont val="Tahoma"/>
            <family val="2"/>
          </rPr>
          <t xml:space="preserve"> :
</t>
        </r>
        <r>
          <rPr>
            <i/>
            <sz val="9"/>
            <color indexed="81"/>
            <rFont val="Tahoma"/>
            <family val="2"/>
          </rPr>
          <t>-Organiser des consultations sur le projet de rapport d'évaluation.
-Réviser le rapport et répondre aux commentaires.
-Le Comité multipartite de normalisation approuve la révision et la version finale.</t>
        </r>
      </text>
    </comment>
    <comment ref="H61" authorId="0" shapeId="0">
      <text>
        <r>
          <rPr>
            <b/>
            <sz val="9"/>
            <color indexed="81"/>
            <rFont val="Tahoma"/>
            <family val="2"/>
          </rPr>
          <t xml:space="preserve">Pas 9. Préparer un cadre de gestion environnementale et sociale cohérent avec les garanties applicables
</t>
        </r>
      </text>
    </comment>
    <comment ref="J61" authorId="0" shapeId="0">
      <text>
        <r>
          <rPr>
            <b/>
            <sz val="9"/>
            <color indexed="81"/>
            <rFont val="Tahoma"/>
            <family val="2"/>
          </rPr>
          <t xml:space="preserve">Pas 7. Préparer des plans de suivi et d'évaluation
</t>
        </r>
        <r>
          <rPr>
            <u/>
            <sz val="9"/>
            <color indexed="81"/>
            <rFont val="Tahoma"/>
            <family val="2"/>
          </rPr>
          <t>Activités</t>
        </r>
        <r>
          <rPr>
            <sz val="9"/>
            <color indexed="81"/>
            <rFont val="Tahoma"/>
            <family val="2"/>
          </rPr>
          <t xml:space="preserve"> :
</t>
        </r>
        <r>
          <rPr>
            <i/>
            <sz val="9"/>
            <color indexed="81"/>
            <rFont val="Tahoma"/>
            <family val="2"/>
          </rPr>
          <t>-Inclure un consultant/un expert compétant en matière de suivi et évaluation.
-Définir quelle information sera recueillie, où l'information peut-elle être trouvée, comment l'information sera réunie et qui en sera responsable.
-Définir un calendrier d'activités et de responsabilités pour la préparation, la révision, l'approbation et la publication du rapport d'évaluation.</t>
        </r>
      </text>
    </comment>
    <comment ref="P61" authorId="0" shapeId="0">
      <text>
        <r>
          <rPr>
            <sz val="9"/>
            <color indexed="81"/>
            <rFont val="Tahoma"/>
            <family val="2"/>
          </rPr>
          <t>• Un système efficace de gestion de données demandera des dispositions institutionnelles durables pour gérer les données dans le temps.</t>
        </r>
      </text>
    </comment>
    <comment ref="H63" authorId="0" shapeId="0">
      <text>
        <r>
          <rPr>
            <b/>
            <sz val="9"/>
            <color indexed="81"/>
            <rFont val="Tahoma"/>
            <family val="2"/>
          </rPr>
          <t>Pas 12. Appliquer le cadre de gestion environnementale et sociale</t>
        </r>
      </text>
    </comment>
    <comment ref="J63" authorId="0" shapeId="0">
      <text>
        <r>
          <rPr>
            <b/>
            <sz val="9"/>
            <color indexed="81"/>
            <rFont val="Tahoma"/>
            <family val="2"/>
          </rPr>
          <t xml:space="preserve">Pas 10. Publier le rapport d'évaluation
</t>
        </r>
        <r>
          <rPr>
            <u/>
            <sz val="9"/>
            <color indexed="81"/>
            <rFont val="Tahoma"/>
            <family val="2"/>
          </rPr>
          <t>Activité</t>
        </r>
        <r>
          <rPr>
            <sz val="9"/>
            <color indexed="81"/>
            <rFont val="Tahoma"/>
            <family val="2"/>
          </rPr>
          <t xml:space="preserve"> :
</t>
        </r>
        <r>
          <rPr>
            <i/>
            <sz val="9"/>
            <color indexed="81"/>
            <rFont val="Tahoma"/>
            <family val="2"/>
          </rPr>
          <t>-Rendre le rapport final disponible au public.</t>
        </r>
      </text>
    </comment>
  </commentList>
</comments>
</file>

<file path=xl/sharedStrings.xml><?xml version="1.0" encoding="utf-8"?>
<sst xmlns="http://schemas.openxmlformats.org/spreadsheetml/2006/main" count="1872" uniqueCount="703">
  <si>
    <t>A.1</t>
  </si>
  <si>
    <t>A.2</t>
  </si>
  <si>
    <t>A.3</t>
  </si>
  <si>
    <t>A.4</t>
  </si>
  <si>
    <t>B.1</t>
  </si>
  <si>
    <t>B.2</t>
  </si>
  <si>
    <t>B.3</t>
  </si>
  <si>
    <t>C.1</t>
  </si>
  <si>
    <t>C.2</t>
  </si>
  <si>
    <t>D.1</t>
  </si>
  <si>
    <t>D.2</t>
  </si>
  <si>
    <t>D.3</t>
  </si>
  <si>
    <t>Activities</t>
  </si>
  <si>
    <t>Summary</t>
  </si>
  <si>
    <t>E.1</t>
  </si>
  <si>
    <t>E.2</t>
  </si>
  <si>
    <t>E.3</t>
  </si>
  <si>
    <t>E.4</t>
  </si>
  <si>
    <t>REDD+ SES</t>
  </si>
  <si>
    <t>Time Frame</t>
  </si>
  <si>
    <t>B.4</t>
  </si>
  <si>
    <t>Section</t>
  </si>
  <si>
    <t>UN
Tools, Guidelines and Resources</t>
  </si>
  <si>
    <t>Other initiatives
Resources</t>
  </si>
  <si>
    <t>Country
Resources</t>
  </si>
  <si>
    <t>Value</t>
  </si>
  <si>
    <t>Option</t>
  </si>
  <si>
    <t>Questions</t>
  </si>
  <si>
    <t>REDD+</t>
  </si>
  <si>
    <t>SES</t>
  </si>
  <si>
    <t>FCPF</t>
  </si>
  <si>
    <t>-</t>
  </si>
  <si>
    <t>No answer</t>
  </si>
  <si>
    <t>FAO/PROFOR</t>
  </si>
  <si>
    <t>http://www.un-redd.org/Stakeholder_Engagement/Guidelines_On_Stakeholder_Engagement/tabid/55619/Default.aspx</t>
  </si>
  <si>
    <t>http://www.undp.org/content/undp/en/home/librarypage/poverty-reduction/inclusive_development/mainstreaming-human-rights-in-development-policies-and-programmi/</t>
  </si>
  <si>
    <t>http://www.undp.org/content/undp/en/home/librarypage/democratic-governance/human_rights/marginalised-minorities-in-development-programming-a-resource-guide-and-toolkit/</t>
  </si>
  <si>
    <t>Type</t>
  </si>
  <si>
    <t>FCMC</t>
  </si>
  <si>
    <t>http://www.un-redd.org/Newsletter35/FreedomofInformationandREDD/tabid/105809/Default.aspx</t>
  </si>
  <si>
    <t>A.5</t>
  </si>
  <si>
    <t>A.6</t>
  </si>
  <si>
    <t>D.4</t>
  </si>
  <si>
    <t>http://www.unredd.net/index.php?option=com_docman&amp;task=doc_download&amp;gid=10053&amp;Itemid=53</t>
  </si>
  <si>
    <t>http://tinyurl.com/oxzscqg</t>
  </si>
  <si>
    <t>http://www.unredd.net/index.php?option=com_docman&amp;task=doc_download&amp;gid=10305&amp;Itemid=53</t>
  </si>
  <si>
    <t>REDD+ SES &amp; WEDO</t>
  </si>
  <si>
    <t>E.5</t>
  </si>
  <si>
    <t>•Case Studies on Women’s Inclusion in REDD+ in Cambodia and Sri Lanka.</t>
  </si>
  <si>
    <t>•Developing Social and Environmental Safeguards for REDD+: a guide for bottom up approach (IMAFLORA).</t>
  </si>
  <si>
    <t>•Case Studies on Women’s Inclusion in REDD+ in Cambodia and Sri Lanka; •Developing Social and Environmental Safeguards for REDD+: a guide for bottom up approach (IMAFLORA).</t>
  </si>
  <si>
    <t>•Information Note on Multi-stakeholder processes (REDD+ SES &amp; Proforest); •Guidelines for the use of REDD+ Social &amp; Environmental Standards at country level.</t>
  </si>
  <si>
    <t>•Information Note on Multi-stakeholder processes (REDD+ SES &amp; Proforest); •Guidelines for the use of REDD+ Social &amp; Environmental Standards at country level; •Getting gender right in the REDD+ Social &amp; Environmental Standards (REDD+ SES&amp;WEDO).</t>
  </si>
  <si>
    <t>•Roadmap for Environmental and Social Safeguards for Vietnam’s National REDD+ Action Programme.</t>
  </si>
  <si>
    <t>•Integrating gender into REDD+ Safeguards Implementation in Indonesia.</t>
  </si>
  <si>
    <t>•Manual for the monitoring of socio-environmental safeguards of SISA (Acre, Brazil).</t>
  </si>
  <si>
    <t>•Integrating gender into REDD+ Safeguards Implementation in Indonesia; •Manual for the monitoring of socio-environmental safeguards of SISA (Acre, Brazil).</t>
  </si>
  <si>
    <t>Global Witness</t>
  </si>
  <si>
    <t>FAO</t>
  </si>
  <si>
    <t>REDD+ SES &amp; Proforest</t>
  </si>
  <si>
    <t>IMFALORA</t>
  </si>
  <si>
    <t>Client Earth</t>
  </si>
  <si>
    <t>Climate Law &amp; Policy</t>
  </si>
  <si>
    <t>SNV-REDD+</t>
  </si>
  <si>
    <t>http://www.undp.org/content/undp/en/home/librarypage/civil_society/a_users_guide_tocivilsocietyassessments/</t>
  </si>
  <si>
    <t>http://www.globalwitness.org/campaigns/environment/forests/independent-monitoring</t>
  </si>
  <si>
    <t>http://www.undp.org/content/undp/en/home/librarypage/democratic-governance/oslo_governance_centre/Institutional_and_Context_Analysis_Guidance_Note/</t>
  </si>
  <si>
    <t xml:space="preserve">http://www.fao.org/forestry/governance/monitoring/71390/en/ </t>
  </si>
  <si>
    <t xml:space="preserve">http://www.unredd.net/index.php?option=com_docman&amp;task=doc_download&amp;gid=11776&amp;Itemid=53 </t>
  </si>
  <si>
    <t xml:space="preserve">http://www.unredd.net/index.php?option=com_docman&amp;task=doc_download&amp;gid=10081&amp;Itemid=53 </t>
  </si>
  <si>
    <t>http://www.fao.org/nr/tenure/voluntary-guidelines/en/</t>
  </si>
  <si>
    <t xml:space="preserve">http://www.fao.org/docrep/015/i2700t/i2700t00.pdf </t>
  </si>
  <si>
    <t xml:space="preserve">http://www.un-redd.org/Multiple_Benefits_GIS_Mapping_Toolbox/tabid/79198/Default.aspx </t>
  </si>
  <si>
    <t xml:space="preserve">http://www.unredd.net/index.php?option=com_docman&amp;task=cat_view&amp;gid=3403&amp;Itemid=53 </t>
  </si>
  <si>
    <t xml:space="preserve">http://www.un-redd.org/Multiple_Benefits_SEPC/tabid/54130/Default.aspx </t>
  </si>
  <si>
    <t xml:space="preserve">http://www.un-redd.org/Launch_of_FPIC_Guidlines/tabid/105976/Default.aspx </t>
  </si>
  <si>
    <t xml:space="preserve">http://www.unredd.net/index.php?option=com_docman&amp;task=doc_download&amp;gid=12010&amp;Itemid=53 </t>
  </si>
  <si>
    <t xml:space="preserve">http://www.vietnam-redd.org/Web/Default.aspx?tab=download&amp;zoneid=152&amp;subzone=156&amp;child=284&amp;lang=en-US </t>
  </si>
  <si>
    <t>•Check list for Acre criteria and indicators of socio-environmental safeguards for the ISA Carbon Program in SISA.</t>
  </si>
  <si>
    <t xml:space="preserve">•Methods for Assessing and Evaluating Social Impacts of Program-Level REDD+ (FCMC); •Guidelines for the use of REDD+ Social &amp; Environmental Standards at country level; •Options for monitoring &amp; review and reporting on REDD+ safeguards information (REDD+ SES); </t>
  </si>
  <si>
    <t xml:space="preserve">•Information Note on Multi-stakeholder processes (REDD+ SES &amp; Proforest); •Guidelines for the use of REDD+ Social &amp; Environmental Standards at country level; •Getting gender right in the REDD+ Social &amp; Environmental Standards (REDD+ SES&amp;WEDO); </t>
  </si>
  <si>
    <t xml:space="preserve">•Guidelines for the use of REDD+ Social &amp; Environmental Standards at country level; •Options for monitoring &amp; review and reporting on REDD+ safeguards information (REDD+ SES); </t>
  </si>
  <si>
    <t xml:space="preserve">•Independent Forest Monitoring (Global Witness); •Guidelines for the use of REDD+ Social &amp; Environmental Standards at country level; •Information Note on Multi-stakeholder processes (REDD+ SES &amp; Proforest); •Options for monitoring &amp; review and reporting on REDD+ safeguards information (REDD+ SES); </t>
  </si>
  <si>
    <t xml:space="preserve">•Guidelines for the use of REDD+ Social &amp; Environmental Standards at country level; •Information Note on Multi-stakeholder processes (REDD+ SES &amp; Proforest); •Options for monitoring &amp; review and reporting on REDD+ safeguards information (REDD+ SES); </t>
  </si>
  <si>
    <t>http://www.imaflora.org/downloads/biblioteca/guiaREDD_ingles_digital2.pdf</t>
  </si>
  <si>
    <t>http://www.fcmcglobal.org/documents/LISA_REDD_Methods_Review.pdf</t>
  </si>
  <si>
    <t>http://imc.ac.gov.br/wps/wcm/connect/70fe4900422307018294a271c3a11451/Check_List_Indicadores+Acreanos_Final.pdf?MOD=AJPERES</t>
  </si>
  <si>
    <t/>
  </si>
  <si>
    <t xml:space="preserve"> •UN-REDD/FCPF Guidelines on Stakeholder Engagement in REDD+ Readiness; • Institutional and Context Analysis (ICA) Guidance Note; • Guidance Note on Gender Sensitive REDD+; </t>
  </si>
  <si>
    <t xml:space="preserve"> •UN-REDD/FCPF Guidelines on Stakeholder Engagement in REDD+ Readiness; •Institutional and Context Analysis (ICA) Guidance Note; •Guidance Note on Gender Sensitive REDD+; </t>
  </si>
  <si>
    <t xml:space="preserve"> •Guidance Note on Gender Sensitive REDD+; •Guidance on Conducting REDD+ Corruption Risk Assessment; </t>
  </si>
  <si>
    <t xml:space="preserve"> •UN-REDD/FCPF Guidelines on Stakeholder Engagement in REDD+ Readiness; •Participatory Governance Assessments for REDD+, PGA Practical Guide; •Guidance on conducting REDD+ Corruption Risk Assessment; </t>
  </si>
  <si>
    <t xml:space="preserve"> •Assessing Forest Governance: A Practical Guide to Data Collection, Analysis and Use; </t>
  </si>
  <si>
    <t xml:space="preserve"> •UN-REDD Programme Social and Environmental Principles and Criteria (SEPC); •Exploring Multiple Benefits Mapping Toolbox and A manual for the Exploring Multiple Benefits tool; •Series of QGIS tutorials on ‘Using spatial information to support decisions on safeguards and multiple benefits for REDD+; •Framework for Assessing and Monitoring Forest Governance; •Assessing Forest Governance: A Practical Guide to Data Collection, Analysis and Use; </t>
  </si>
  <si>
    <t xml:space="preserve"> •Framework for Assessing and Monitoring Forest Governance; •Voluntary Guidelines on the Responsible Governance of Tenure; •Legal analysis of cross-cutting issues for REDD+ implementation: lessons learned from Mexico, Viet Nam and Zambia; </t>
  </si>
  <si>
    <t xml:space="preserve">•A Guide to Understanding and Implementing UNFCCC REDD+ Safeguards (Client Earth); •Conceptual framework for the design of a national safeguards system (Climate Law &amp; Policy); </t>
  </si>
  <si>
    <t xml:space="preserve"> •Participatory Governance Assessments for REDD+, PGA Practical Guide; •Assessing Forest Governance: A Practical Guide to Data Collection, Analysis and Use; </t>
  </si>
  <si>
    <t>Document available in English only.</t>
  </si>
  <si>
    <t>http://www.clientearth.org/reports/a-guide-for-consistent-implementation-of-redd+-safeguards.pdf</t>
  </si>
  <si>
    <t>http://www.clientearth.org/reports/a-guide-to-understanding-and-implementing-unfccc-redd+-safeguards.pdf</t>
  </si>
  <si>
    <t>http://www.clientearth.org/reports/guia-para-comprender-e-implementar-las-salvaguardas-de-redd+-de-la-cmnucc.pdf</t>
  </si>
  <si>
    <t xml:space="preserve">http://www.imaflora.org/downloads/biblioteca/guiaREDD_espanhol_digital2.pdf </t>
  </si>
  <si>
    <t xml:space="preserve">http://www.imaflora.org/downloads/biblioteca/guiaREDD_frances_digital2.pdf </t>
  </si>
  <si>
    <t>http://www.unredd.net/index.php?option=com_docman&amp;task=doc_download&amp;gid=9250&amp;Itemid=53</t>
  </si>
  <si>
    <t>http://www.unredd.net/index.php?option=com_docman&amp;task=doc_download&amp;gid=10185&amp;Itemid=53</t>
  </si>
  <si>
    <t xml:space="preserve">http://www.fao.org/forestry/governance/monitoring/71390/es/ </t>
  </si>
  <si>
    <t xml:space="preserve">http://www.fao.org/forestry/governance/monitoring/71390/fr/ </t>
  </si>
  <si>
    <t>http://www.redd-standards.org/index.php?option=com_eywafm&amp;task=cat_view&amp;gid=56&amp;Itemid=185</t>
  </si>
  <si>
    <t xml:space="preserve">http://redd-standards.org/files/REDD_SES_GuidelineV2_SPA.pdf </t>
  </si>
  <si>
    <t xml:space="preserve">http://redd-standards.org/files/REDD_SES_Guidelines_V2_FRENCH.pdf </t>
  </si>
  <si>
    <t xml:space="preserve">http://redd-standards.org/files/Multistakeholder_-Information-Note-REDD-SES-ENG.pdf </t>
  </si>
  <si>
    <t>http://redd-standards.org/files/Multistakeholder-Information-Note-REDDSES-SPA.pdf</t>
  </si>
  <si>
    <t xml:space="preserve">http://redd-standards.org/files/Multistakeholder-Information-Note-REDD-SES-FRE.pdf </t>
  </si>
  <si>
    <t xml:space="preserve">http://redd-standards.org/files/REDDSES_Version_2/REDDSES_Version_2_-_10_September_2012.pdf </t>
  </si>
  <si>
    <t>http://redd-standards.org/files/REDDSES_Version_2/REDDSES_Version_2_-_10_September_2012_SPANISH.pdf</t>
  </si>
  <si>
    <t xml:space="preserve">http://redd-standards.org/files/REDDSES_Version_2_-10_September_2012_FRENCH.pdf </t>
  </si>
  <si>
    <t xml:space="preserve">http://www.un-redd.org/Launch_of_FPIC_Guidlines/tabid/105976/Default.aspx#Spanish </t>
  </si>
  <si>
    <t xml:space="preserve">http://www.un-redd.org/Launch_of_FPIC_Guidlines/tabid/105976/Default.aspx#French </t>
  </si>
  <si>
    <t>http://www.fao.org/nr/tenure/voluntary-guidelines/es/</t>
  </si>
  <si>
    <t>http://www.fao.org/nr/tenure/voluntary-guidelines/fr/</t>
  </si>
  <si>
    <t xml:space="preserve"> </t>
  </si>
  <si>
    <t xml:space="preserve"> •Information Note on Multi-stakeholder processes (REDD+ SES &amp; Proforest); •Guidelines for the use of REDD+ Social &amp; Environmental Standards at country level; </t>
  </si>
  <si>
    <t xml:space="preserve"> •Information Note on Multi-stakeholder processes (REDD+ SES &amp; Proforest); •Guidelines for the use of REDD+ Social &amp; Environmental Standards at country level;</t>
  </si>
  <si>
    <t xml:space="preserve">•Capacity Building Social Inclusion regional Workshop reports; •Asia Pacific Scoping Study of Good Practices for Women’s Inclusion in Forest and other Natural Resource Management Sectors; •User’s Guide to Civil Society Assessment; •Information Note on Multi-stakeholder processes (REDD+ SES &amp; Proforest); •Guidelines for the use of REDD+ Social &amp; Environmental Standards at country level; •Getting gender right in the REDD+ Social &amp; Environmental Standards (REDD+ SES&amp;WEDO); </t>
  </si>
  <si>
    <t>•Case Studies on Women’s Inclusion in REDD+ in Cambodia and Sri Lanka; •Developing Social and Environmental Safeguards for REDD+: a guide for bottom up approach (IMAFLORA);</t>
  </si>
  <si>
    <t xml:space="preserve">•REDD+ SES Principles, Criteria and Indicators; •World Bank Safeguard Policies; •Integrated Safeguards Data Sheet (FCPF Readiness Fund)-Concept Stage; •FCPF Common Approach Document; •A Guide to Understanding and Implementing UNFCCC REDD+ Safeguards (Client Earth); •A Guide for Consistent Implementation of REDD+ Safeguards (Client Earth); </t>
  </si>
  <si>
    <t xml:space="preserve"> •REDD+ SES Principles, Criteria and Indicators; •Guidelines for the use of REDD+ Social &amp; Environmental Standards at country level; •Getting gender right in the REDD+ Social &amp; Environmental Standards (REDD+ SES&amp;WEDO); </t>
  </si>
  <si>
    <t>ID#</t>
  </si>
  <si>
    <t xml:space="preserve">http://www.unredd.net/index.php?option=com_docman&amp;task=doc_download&amp;gid=6800&amp;Itemid=53 </t>
  </si>
  <si>
    <t xml:space="preserve">http://www.unredd.net/index.php?option=com_docman&amp;task=doc_download&amp;gid=6799&amp;Itemid=53 </t>
  </si>
  <si>
    <t xml:space="preserve">http://www.unredd.net/index.php?option=com_docman&amp;task=doc_details&amp;gid=11998&amp;Itemid=53 </t>
  </si>
  <si>
    <t xml:space="preserve">http://www.unredd.net/index.php?option=com_docman&amp;task=doc_details&amp;gid=11999&amp;Itemid=53 </t>
  </si>
  <si>
    <t xml:space="preserve">www.tinyurl.com/redd-cra-v2 </t>
  </si>
  <si>
    <t xml:space="preserve">http://www.redd-standards.org/files/pdf/redd-docs/Standards/REDD_SES_Guidelines_Version_2_-_16_November_2012.pdf </t>
  </si>
  <si>
    <t xml:space="preserve">http://wocan.org/sites/drupal.wocan.org/files/Integrating%20Gender%20Into%20REDD%2B%20Safeguards%20Implementation%20in%20Indonesia.pdf </t>
  </si>
  <si>
    <t>http://www.unredd.net/index.php?option=com_docman&amp;task=doc_download&amp;gid=11401&amp;Itemid=53</t>
  </si>
  <si>
    <t>http://www.unredd.net/index.php?option=com_docman&amp;task=doc_download&amp;gid=11841&amp;Itemid=53</t>
  </si>
  <si>
    <t xml:space="preserve">http://climatelawandpolicy.com/userfiles/file/Marco%20Conceptual%20Sistema%20Nacional%20de%20Salvaguardas_FINAL%202014.pdf </t>
  </si>
  <si>
    <t xml:space="preserve">http://www.alianza-mredd.org/uploads/ckfinder_files/files/Recomendaciones%20SIS_FINAL_feb2014.pdf </t>
  </si>
  <si>
    <t xml:space="preserve">http://climatelawandpolicy.com/userfiles/file/Analisis%20marco%20legal%20e%20iniciativas%20relevantes%20de%20salvaguardas_FINAL_2014.pdf </t>
  </si>
  <si>
    <t>http://web.worldbank.org/WBSITE/EXTERNAL/PROJECTS/EXTPOLICIES/EXTSAFEPOL/0,,menuPK:584441~pagePK:64168427~piPK:64168435~theSitePK:584435,00.html</t>
  </si>
  <si>
    <t>https://www.forestcarbonpartnership.org/sites/forestcarbonpartnership.org/files/Documents/PDF/Jun2011/FCPF_Concept-stage_ISDS_11-12-10.pdf</t>
  </si>
  <si>
    <t>https://www.forestcarbonpartnership.org/sites/forestcarbonpartnership.org/files/Documents/PDF/Aug2012/FCPF%20Readiness%20Fund%20Common%20Approach%208-9-12.pdf</t>
  </si>
  <si>
    <t>http://www.forestcarbonpartnership.org/sites/forestcarbonpartnership.org/files/Documents/PDF/Jun2011/Attachment%201%20Guidelines%20and%20generic%20ToR%20for%20SESA%20and%20ESMF.pdf</t>
  </si>
  <si>
    <t>http://www.forestcarbonpartnership.org/sites/fcp/files/2013/june2013/FMT%20Note%20CF-2013-3_FCPF%20WB%20Safeguard%20Policies%20and%20UNFCCC%20REDD%2B%20Safeguards_FINAL.pdf</t>
  </si>
  <si>
    <t>https://www.forestcarbonpartnership.org/sites/forestcarbonpartnership.org/files/Documents/PDF/Jan2013/Evaluating%20a%20GRM%201.3.pdf</t>
  </si>
  <si>
    <t xml:space="preserve">https://www.forestcarbonpartnership.org/capacity-building-social-inclusion-regional-workshops# </t>
  </si>
  <si>
    <t>https://www.forestcarbonpartnership.org/capacity-building-social-inclusion-regional-workshops#</t>
  </si>
  <si>
    <t xml:space="preserve"> •UN-REDD/FCPF Guidelines on Stakeholder Engagement in REDD+ Readiness; •UN-REDD Guidelines on Free, Prior, and Informed Consent (FPIC);•Guidance on Conducting REDD+ Corruption Risk Assessment; •Exploring Multiple Benefits Mapping Toolbox and  A manual for the Exploring Multiple Benefits tool; •Series of QGIS tutorials on ‘Using spatial information to support decisions on safeguards and multiple benefits for REDD+; </t>
  </si>
  <si>
    <t xml:space="preserve"> •UN-REDD/FCPF Guidelines on Stakeholder Engagement in REDD+ Readiness; •UN-REDD Guidelines on Free, Prior, and Informed Consent (FPIC); •Guidance on Conducting REDD+ Corruption Risk Assessment; •Exploring Multiple Benefits Mapping Toolbox and A manual for the Exploring Multiple Benefits tool; •Series of QGIS tutorials on ‘Using spatial information to support decisions on safeguards and multiple benefits for REDD+; </t>
  </si>
  <si>
    <t xml:space="preserve"> •UN-REDD/FCPF Guidelines on Stakeholder Engagement in REDD+ Readiness; •Participatory Governance Assessments for REDD+, PGA Practical Guide; •Guidance on Conducting REDD+ Corruption Risk Assessment; </t>
  </si>
  <si>
    <t>•World Bank Safeguard Policies and the UNFCCC REDD+ Safeguards; •REDD+ SES Principles, Criteria and Indicators;</t>
  </si>
  <si>
    <t xml:space="preserve"> •The Benefits and Risks Tool (BeRT) 2.0; • UN-REDD Guidelines on Free, Prior, and Informed Consent (FPIC); •Voluntary Guidelines on the Governance of Tenure; •Policy Brief: Tenure &amp; REDD+: Developing enabling tenure conditions for REDD+; •Legal analysis of cross-cutting issues for REDD+ implementation: lessons learned from Mexico, Viet Nam and Zambia; •Guidance on Conducting REDD+ Corruption Risk Assessment; </t>
  </si>
  <si>
    <t xml:space="preserve"> •The Benefits and Risks Tool (BeRT) 2.0; •UN-REDD Guidelines on Free, Prior, and Informed Consent (FPIC); •Voluntary Guidelines on the Governance of Tenure; •Policy Brief: Tenure &amp; REDD+: Developing enabling tenure conditions for REDD+; •Development Law Service; •Legal analysis of cross-cutting issues for REDD+ implementation: lessons learned from Mexico, Viet Nam and Zambia; </t>
  </si>
  <si>
    <t xml:space="preserve">•FCPF Common Approach Document (Attachment 1 Guidelines and Generic Terms of Reference for ESMF); •A Guide to Understanding and Implementing UNFCCC REDD+ Safeguards (Client Earth); </t>
  </si>
  <si>
    <t>•Recommendations for the design of a national safeguards systems in Mexico (Climate Law &amp; Policy); •Roadmap for Environmental and Social Safeguards for Vietnam’s National REDD+ Action Programme.</t>
  </si>
  <si>
    <t>•Guidelines for the use of REDD+ Social &amp; Environmental Standards at country level; •Options for monitoring &amp; review and reporting on REDD+ safeguards information (REDD+ SES).</t>
  </si>
  <si>
    <t>•Participatory Governance Assessments for REDD+, PGA Practical Guide; •Assessing Forest Governance: A Practical Guide to Data Collection, Analysis and Use; •(draft) Guidelines for monitoring the impacts of REDD+ on biodiversity and ecosystem services; •An annotated (draft) guide to useful resources for monitoring the impacts of REDD+ on biodiversity and ecosystem services; •Framework for Assessing and Monitoring Forest Governance</t>
  </si>
  <si>
    <t xml:space="preserve">•Participatory Governance Assessments for REDD+, PGA Practical Guide;  •Assessing Forest Governance: A Practical Guide to Data Collection, Analysis and Use; •Policy Brief: Participatory biodiversity monitoring: Considerations for national REDD+ programmes; •National Forest Monitoring Systems: Monitoring and Measurement, Reporting and Verification (M &amp; MRV) in the context of REDD+ Activities; </t>
  </si>
  <si>
    <t xml:space="preserve"> •UN-REDD/FCPF Guidelines on Stakeholder Engagement in REDD+ Readiness; •Participatory Governance Assessments for REDD+, PGA Practical Guide;  •Assessing Forest Governance: A Practical Guide to Data Collection, Analysis and Use; </t>
  </si>
  <si>
    <t xml:space="preserve"> •Ensuring inclusive, transparent and accountable national REDD+ systems: the role of freedom of information (country case studies); •Participatory Governance Assessments for REDD+, PGA Practical Guide; •Assessing Forest Governance: A Practical Guide to Data Collection, Analysis and Use; •National Forest Monitoring Systems: Monitoring and Measurement, Reporting and Verification (M &amp; MRV) in the context of REDD+ Activities; </t>
  </si>
  <si>
    <t xml:space="preserve"> •Assessing Forest Governance: A Practical Guide to Data Collection, Analysis and Use; •Participatory Governance Assessments for REDD+, PGA Practical Guide;  </t>
  </si>
  <si>
    <t xml:space="preserve"> •Assessing Forest Governance: A Practical Guide to Data Collection, Analysis and Use; •Voluntary Guidelines on the Responsible Governance of Tenure; </t>
  </si>
  <si>
    <t xml:space="preserve">•Guidelines for the use of REDD+ Social &amp; Environmental Standards at country level; </t>
  </si>
  <si>
    <t xml:space="preserve"> •Assessing Forest Governance: A Practical Guide to Data Collection, Analysis and Use; •Participatory Governance Assessments for REDD+, PGA Practical Guide.</t>
  </si>
  <si>
    <t>•Developing Social and Environmental Safeguards for REDD+: a guide for bottom up approach (IMAFLORA); •(Draft) Developing Country-led safeguard systems for national REDD+ programmes: operational guidelines.</t>
  </si>
  <si>
    <t xml:space="preserve"> •Assessing Forest Governance: A Practical Guide to Data Collection, Analysis and Use; •Participatory Governance Assessments for REDD+, PGA Practical Guide; •Ensuring inclusive, transparent and accountable national REDD+ systems: the role of freedom of information (country case studies); •Exploring Multiple Benefits Mapping Toolbox and A manual for the Exploring Multiple Benefits tool; •Series of QGIS tutorials on ‘Using spatial information to support decisions on safeguards and multiple benefits for REDD+; •National Forest Monitoring Systems: Monitoring and Measurement, Reporting and Verification (M &amp; MRV) in the context of REDD+ Activities; •Voluntary Guidelines on the Responsible Governance of Tenure.</t>
  </si>
  <si>
    <t xml:space="preserve">https://www.forestcarbonpartnership.org/sites/forestcarbonpartnership.org/files/Documents/PDF/Aug2012/Attachment%204%20grievance%20and%20redress%20mechanism%208-9-2012.pdf </t>
  </si>
  <si>
    <t xml:space="preserve">http://www.unredd.net/index.php?option=com_docman&amp;task=doc_download&amp;gid=11841&amp;Itemid=53 </t>
  </si>
  <si>
    <t>http://www.unredd.net/index.php?option=com_docman&amp;task=doc_download&amp;gid=12800&amp;Itemid=53</t>
  </si>
  <si>
    <t>L'Outil pour les approches nationales des garanties (CAST, pour son abréviation en anglais) a été conçu pour soutenir la planification au niveau pays des activités liées aux garanties et aux systèmes d'information sur les garanties (SIS), en réponse aux décisions pertinentes de la CCNUCC.  Il n'est pas destiné à être utilisé comme outil externe d'évaluation de la performance des pays.</t>
  </si>
  <si>
    <t>Le CAST peut aider un pays à :</t>
  </si>
  <si>
    <t>• Identifier et donner un ordre de priorité aux activités (et/ou réviser les activités réalisées jusqu'à présent) afin de développer les approches des garanties dans le contexte de la stratégie national de la REDD+ ;</t>
  </si>
  <si>
    <t>• Identifier les outils, les lignes directrices et les ressources disponibles pour soutenir chaque activité ou zone de travail ;</t>
  </si>
  <si>
    <t>• Eclaircir la façon dont les processus et les outils de plusieurs approches de garanties, y compris ceux de l'Evaluation stratégique environnementale et sociale du FCPF (ESES), l'Alliance Climat, Communauté et Biodiversité (CCBA) et la Protection sociale et de sauvegarde de l'environnement de la REDD+ de la CARE International (REDD+ SES), correspondent aux cas génériques et aux activités de planification et mis en œuvre d'une approche national de garanties.</t>
  </si>
  <si>
    <r>
      <t xml:space="preserve">OBJECTIF </t>
    </r>
    <r>
      <rPr>
        <b/>
        <sz val="10"/>
        <color rgb="FF002060"/>
        <rFont val="Calibri"/>
        <family val="2"/>
        <scheme val="minor"/>
      </rPr>
      <t>:</t>
    </r>
  </si>
  <si>
    <r>
      <t xml:space="preserve">FORMAT </t>
    </r>
    <r>
      <rPr>
        <b/>
        <sz val="10"/>
        <color rgb="FF002060"/>
        <rFont val="Calibri"/>
        <family val="2"/>
        <scheme val="minor"/>
      </rPr>
      <t>:</t>
    </r>
  </si>
  <si>
    <t>Cet outil est organisé en cinq parties interconnectées, à travers lesquels l'utilisateur sera guidé dans l’ordre :</t>
  </si>
  <si>
    <t>Partie 1 : Identification</t>
  </si>
  <si>
    <t>Partie 2 : Ressources d'information</t>
  </si>
  <si>
    <t>Partie 3 : Etablissement des priorités</t>
  </si>
  <si>
    <t>Partie 4 : Planification</t>
  </si>
  <si>
    <t>Partie 5 : Application des ressources d'information</t>
  </si>
  <si>
    <t>Questions de sondage pour identifier les activités liées aux garanties ;</t>
  </si>
  <si>
    <t>Des descriptions de la pertinence et l'utilité spécifique des ressources d'information disponibles indiquées dans les résultats de la Partie 2.</t>
  </si>
  <si>
    <r>
      <t xml:space="preserve">COMMENT L'UTILISER </t>
    </r>
    <r>
      <rPr>
        <b/>
        <sz val="10"/>
        <color rgb="FF002060"/>
        <rFont val="Calibri"/>
        <family val="2"/>
        <scheme val="minor"/>
      </rPr>
      <t xml:space="preserve">:  </t>
    </r>
  </si>
  <si>
    <t>• Le CAST a été spécialement conçu pour être largement applicable au champ entier d'activités liées aux garanties et au SIS de la REDD+ dans un pays, plutôt que de se limiter aux activités soutenues par le Programme ONU-REDD. Etant donné sa conception générique, le CAST peut être appliqué par tout pays REDD+, qu'il soit membre du programme ONU-REDD ou pas.</t>
  </si>
  <si>
    <t>• Il est conseillé d'appliquer le CAST comme un exercice de groupe multipartite, en engageant des parties prenantes membres des agences, institutions et organisations pertinentes qui sont familiarisées avec l'état de l'approche des garanties du pays.</t>
  </si>
  <si>
    <t>• Cet outil est plus efficace lorsque les sections interconnectées sont remplies dans l'ordre. Veuillez suivre les instructions au début de chaque section.</t>
  </si>
  <si>
    <r>
      <t xml:space="preserve">• Dans la section </t>
    </r>
    <r>
      <rPr>
        <b/>
        <sz val="10"/>
        <color rgb="FF002060"/>
        <rFont val="Calibri"/>
        <family val="2"/>
        <scheme val="minor"/>
      </rPr>
      <t xml:space="preserve">« </t>
    </r>
    <r>
      <rPr>
        <b/>
        <u/>
        <sz val="10"/>
        <color rgb="FF002060"/>
        <rFont val="Calibri"/>
        <family val="2"/>
        <scheme val="minor"/>
      </rPr>
      <t>Identification</t>
    </r>
    <r>
      <rPr>
        <b/>
        <sz val="10"/>
        <color rgb="FF002060"/>
        <rFont val="Calibri"/>
        <family val="2"/>
        <scheme val="minor"/>
      </rPr>
      <t xml:space="preserve"> »</t>
    </r>
    <r>
      <rPr>
        <sz val="10"/>
        <color rgb="FF002060"/>
        <rFont val="Calibri"/>
        <family val="2"/>
        <scheme val="minor"/>
      </rPr>
      <t xml:space="preserve"> lors du placement du curseur sur les icônes rouges/grises, des tableaux avec des commentaires seront affichées.  Ces icones sont disponibles pour des questions particulières afin de fournir : </t>
    </r>
  </si>
  <si>
    <t>a. Des considérations supplémentaires pour une question donnée ;</t>
  </si>
  <si>
    <t>b. Des conseils sur les activités correspondantes en conformité avec l'ESES du FCPC ou les REDD+ SES, dans les colonnes appropriées à droite ou gauche respectivement (disponibles pour les pays où ceci est applicable).</t>
  </si>
  <si>
    <t>Pays:</t>
  </si>
  <si>
    <t>Cliquez sur le Tableau approprié pour chaque question afin de choisir la réponse qui correspond le mieux à l'état actuel du pays.  Si vous voulez ajouter plus de détails, vous pouvez vous servir de la colonne « détails » (voir les questions d'orientation dans cette colonne pour suggérer des types de détails qui peuvent être utiles à inclure).  Une fois que vous avez fini de répondre à toutes les questions, cliquez sur l'icône  « Suivant » en bas de la page pour continuer avec l'Analyse.</t>
  </si>
  <si>
    <t>Oui</t>
  </si>
  <si>
    <t>En progrès ; plus de travail nécessaire</t>
  </si>
  <si>
    <t>Pas une activité prioritaire</t>
  </si>
  <si>
    <t>Section A - Analyse des parties prenantes, sensibilisation et renforcement des capacités</t>
  </si>
  <si>
    <t>Section B - Préparation du développement de l'approche nationale des garanties, y compris le développement d'une série de garanties nationales, le cas échéant</t>
  </si>
  <si>
    <t>Section C - Définition ou développement des politiques, lois et réglementations</t>
  </si>
  <si>
    <t>Section D - Collection d'information sur les garanties</t>
  </si>
  <si>
    <t>Section E - Validation et partage d'information sur les garanties</t>
  </si>
  <si>
    <t>Est-ce qu’un processus de cartographie des parties prenantes a été mené pour identifier les parties prenantes de la REDD+ ?</t>
  </si>
  <si>
    <t>Est-ce qu'un processus pour informer et engager les parties prenantes à la REDD+ a été développé ?</t>
  </si>
  <si>
    <t>Les parties prenantes, sont-elles été informées sur le concept de garanties de la REDD+ ?</t>
  </si>
  <si>
    <t>Est-ce que les parties prenantes ont été informées sur les risques potentiels et les avantages sociaux et environnementaux liés à la REDD+ dans le pays ?</t>
  </si>
  <si>
    <t>Y a-t-il eu des activités pour garantir que les parties prenantes ont la capacité de s'engager dans le développement de l'approche des garanties du pays ?</t>
  </si>
  <si>
    <t>Est-ce qu'une équipe ou groupe de travail a été établi pour diriger/faciliter le développement de l'approche des garanties du pays ?</t>
  </si>
  <si>
    <t>Est-ce que les dispositions institutionnelles et de procédure ont été définies pour l'approche de garanties du pays ?</t>
  </si>
  <si>
    <t>Est-ce qu'un processus consultatif et participatif a été conçu pour le développement ou la mise en œuvre de l'approche des garanties du pays ?</t>
  </si>
  <si>
    <t>Est-ce que les objectifs de l'approche des garanties du pays ont été déterminés, selon les risques et les avantages sociales et environnementales ?</t>
  </si>
  <si>
    <t xml:space="preserve">Est-ce que le pays a développé une interprétation au niveau national des garanties de la REDD+, sous la forme des normes, principes ou des critères ? </t>
  </si>
  <si>
    <t>Y a-t-il eu une analyse pour évaluer les politiques, lois et réglementations (PLR) existantes  en lien avec l'approche de garanties du pays ?</t>
  </si>
  <si>
    <t>Pour toutes carenceou incohérence identifiées dans les politiques, lois ou réglementation (PLR), est-ce que de nouvelles PLR ont été développées (ou les PLR existantes modifiées) afin d'atteindre les objectifs de l'approche de garanties du pays ?</t>
  </si>
  <si>
    <t>Est-ce qu'il y a eu une évaluation des sources d'information et des systèmes d'information existantes en matière de garanties ?</t>
  </si>
  <si>
    <t>Est-ce que des indicateurs ont été développés/mis à jour afin d’évaluer si les garanties sont abordées et respectées ?</t>
  </si>
  <si>
    <t>Est-ce que les méthodes et méthodologies (existantes ou nouvelles) ont été appliquées pour recueillir de l'information ?</t>
  </si>
  <si>
    <t>Est-ce que l'approche méthodologique pour recueillir l'information sur les garanties a été validée par les parties prenantes ?</t>
  </si>
  <si>
    <t>Est-ce que les procédures ont été créées pour aider à garantir la qualité et la crédibilité de l'information recueillie à travers le système d'information sur les garanties ?</t>
  </si>
  <si>
    <t>Est-ce que l'information recueillie à travers le système d'information sur les garanties a été évaluée en consultation avec plusieurs parties prenantes ?</t>
  </si>
  <si>
    <t>Est-ce que l'approche a été développée pour stocker et gérer l'information sur les garanties ?</t>
  </si>
  <si>
    <t>Mener un exercice de cartographie des parties prenantes.</t>
  </si>
  <si>
    <t>Développer un processus pour informer et engager les parties prenantes de la REDD+.</t>
  </si>
  <si>
    <t>Accroitre la sensibilisation sur le concept de garanties de la REDD+.</t>
  </si>
  <si>
    <t>Accroitre la sensibilisation sur les potentiels risques et avantages sociaux et environnementaux liés à la REDD+ au niveau national.</t>
  </si>
  <si>
    <t>Développer la capacité des parties prenantes à s'engager dans le développement de l'approche national des garanties.</t>
  </si>
  <si>
    <t>Créer un groupe de travail, comité ou équipe multipartite des garanties.</t>
  </si>
  <si>
    <t>Définir les dispositions institutionnelles et de procédure pour l'approche de garanties du pays.</t>
  </si>
  <si>
    <t>Concevoir un processus consultatif et participatif pour le développement de l'approche nationale des garanties.</t>
  </si>
  <si>
    <t>Définir les objectifs de l'approche nationale des garanties, identifier les questions sociales et environnementales clés pour le pays.</t>
  </si>
  <si>
    <t>Développer une interprétation au niveau national des garanties de la REDD+, sous la forme des normes, principes ou des critères (si le pays l'a ainsi décidé).</t>
  </si>
  <si>
    <t>Mener une analyse des problèmes de PLR existantes.</t>
  </si>
  <si>
    <t>Développer des nouvelles PLR et/ou amender les PLR existantes (lorsque cela est nécessaire).</t>
  </si>
  <si>
    <t>Mener une analyse des problèmes des systèmes d'information existants.</t>
  </si>
  <si>
    <t xml:space="preserve">Développer/adapter les indicateurs liés aux garanties de la REDD+. </t>
  </si>
  <si>
    <t>Appliquer des méthodes et des méthodologies pour la collecte d'information.</t>
  </si>
  <si>
    <t xml:space="preserve">Valider l'approche méthodologique pour recueillir l'information sur les garanties. </t>
  </si>
  <si>
    <t>Développer un cadre pour l'approvisionnement d'information.</t>
  </si>
  <si>
    <t>Développer des procédures d'assurance de qualité pour l'information sur les garanties.</t>
  </si>
  <si>
    <t>Mener une analyse et une évaluation de l'information sur les garanties.</t>
  </si>
  <si>
    <t>Développez une approche pour stocker et gérer l'information sur les garanties dans le temps.</t>
  </si>
  <si>
    <t>Partager publiquement l'information sur comment les garanties sont abordées et respectées.</t>
  </si>
  <si>
    <t>ESES</t>
  </si>
  <si>
    <t>Commentaires</t>
  </si>
  <si>
    <t>Abordé</t>
  </si>
  <si>
    <t>Pas encore réalisé ; mais c'est prévu</t>
  </si>
  <si>
    <t>Même si les parties prenantes de la REDD+ qui sont ou seront engagées dans le développement de l'approche des garanties ont été identifiées, il peut être utile de continuer à cartographier les parties prenantes de manière régulière, car la situation des groupes marginalisés et vulnérables en particulier peut changer avec le temps.</t>
  </si>
  <si>
    <t>Puisque l'exercice de cartographier les parties prenantes est en cours, l'inclusion des peuples autochtones et d'autres collectivités tributaires des forêts, des femmes et d'autres groupes marginalisés ou vulnérables mérite une attention particulière. Pour plus d'orientation, les ressources suivantes sont disponibles :</t>
  </si>
  <si>
    <t xml:space="preserve">Puisque l'exercice de cartographier les parties prenantes est en cours, l'inclusion des peuples autochtones et d'autres collectivités tributaires des forêts, des femmes et d'autres groupes marginalisés ou vulnérables mérite une attention particulière. Pour de l'orientation pertinente, les ressources suivantes sont disponibles : </t>
  </si>
  <si>
    <t>S'il a été décidé de mener l'exercice de cartographier les parties prenantes, l'inclusion des peuples autochtones et d'autres collectivités tributaires des forêts, des femmes et d'autres groupes marginalisés ou vulnérables mérite une attention particulière. Pour de l'orientation pertinente, les ressources suivantes sont disponibles :</t>
  </si>
  <si>
    <t>Même si un processus pour informer et engager les parties prenantes de la REDD+ dans le développement d'une approche nationale des garanties a été développé, il peut être utile de réviser ce processus périodiquement.</t>
  </si>
  <si>
    <t>Puisque le processus pour informer et engager les parties prenantes de la REDD+ est en cours de développement, l'inclusion des peuples autochtones et d'autres collectivités tributaires des forêts, des femmes et d'autres groupes marginalisés ou vulnérables mérite une attention particulière. Pour plus d'orientation, les ressources suivantes sont disponibles :</t>
  </si>
  <si>
    <t>Lors du développement du processus pour informer et engager les parties prenantes de la REDD+, l'inclusion des peuples autochtones et d'autres collectivités tributaires des forêts, des femmes et d'autres groupes marginalisés ou vulnérables mérite une attention particulière. Pour plus d'orientation, les ressources suivantes sont disponibles :</t>
  </si>
  <si>
    <t xml:space="preserve">Les ressources ci-dessous sont disponibles pour avoir de l'orientation sur le développement d'un processus pour informer et engager les parties prenantes de la REDD+, l'inclusion des peuples autochtones et d'autres collectivités tributaires des forêts, des femmes et d'autres groupes marginalisés ou vulnérables mérite une attention particulière : </t>
  </si>
  <si>
    <t>Les parties prenantes clés de la REDD+ sont informées sur le concept de garanties de la REDD+.  Il est recommandé de continuer les activités de sensibilisation périodiquement.</t>
  </si>
  <si>
    <t>Pour plus d'orientation sur la planification et l'organisation d'activités pour informer les parties prenantes sur le concept des garanties de la REDD+, les ressources suivantes sont disponibles :</t>
  </si>
  <si>
    <t>Les parties prenantes ont été informées sur le risques potentiels et avantages sociaux et environnementaux liés à la REDD+ au niveau pays. Il est conseillé de continuer à mener des activités de sensibilisation périodiquement, car des nouveaux risques et des nouveaux avantages peuvent se développer pendant que le processus se poursuit.</t>
  </si>
  <si>
    <t>Pour avoir plus d'orientation sur la planification et la gestion d'activités périodiques de sensibilisation sur les potentiels risques et avantages sociaux et environnementaux liés avec la REDD+ au niveau national, les ressources suivantes sont disponibles :</t>
  </si>
  <si>
    <t>Les parties prenantes de la REDD+ ont la capacité de s'engager dans le développement des approches nationales des garanties, mais les besoins de la capacité auront probablement besoin d'être réévalués dans le temps pendant le processus national de la REDD+. Il est important de rappeler que certaines parties prenantes peuvent requérir de plus de soutien spécialisé et constant pour le renforcement des capacités, des manières différentes qui peuvent être personnalisées selon leurs contextes et besoins.</t>
  </si>
  <si>
    <t>Dans le processus de développement de la capacité des parties prenantes de s'engager dans le développement de l'approche nationale des garanties, probablement il sera utile de considérer les objectifs de l'approche nationale des garanties (que cela soit uniquement planifié ou bien déjà élaboré), afin de déterminer la portée et l'intérêt des activités de développement de capacités. Il est important de rappeler que certaines parties prenantes peuvent requérir de plus de soutien spécialisé et constant pour le renforcement des capacités, des manières différentes qui peuvent être personnalisées selon leurs contextes et besoins. Pour des ressources supplémentaires pour guider les activités de développement de capacités avec les parties prenantes sur les garanties de la REDD+, les outils et ressources ci-dessous sont disponibles :</t>
  </si>
  <si>
    <t>Dans le processus de développement de la capacité des parties prenantes de s'engager dans le développement de l'approche nationale des garanties, probablement il sera utile de considérer les objectifs de l'approche nationale des garanties (que ça soit uniquement planifié ou bien déjà élaboré), afin de déterminer la portée et l'intérêt des activités de développement de capacités. Il est important de rappeler que certaines parties prenantes peuvent requérir de plus de soutien spécialisé et constant pour le renforcement des capacités, des manières différentes qui peuvent être personnalisées selon leurs contextes et besoins. Pour avoir de l'orientation pour appliquer les activités de renforcement des capacités des garanties avec les parties prenantes, les outils et ressources ci-dessous sont disponibles :</t>
  </si>
  <si>
    <t>S’il a été décidé de mener des activités pour renforcer les capacités des parties prenantes de s'engager dans le développement de l'approche nationale des garanties, probablement, il sera utile de considérer les objectifs de l'approche nationale des garanties (que ça soit uniquement planifié ou bien déjà élaboré), afin de déterminer la portée et l'intérêt des activités de développement de capacités. Il est important de rappeler que certaines parties prenantes peuvent requérir de plus de soutien spécialisé et constant pour le renforcement des capacités, des manières différentes qui peuvent être personnalisées selon leurs contextes et besoins. Pour avoir de l'orientation pour appliquer les activités de renforcement des capacités des garanties avec les parties prenantes, les outils et ressources ci-dessous sont disponibles :</t>
  </si>
  <si>
    <t xml:space="preserve">Une équipe multipartite a été établi pour diriger/faciliter le développement de l'approche des garanties du pays. </t>
  </si>
  <si>
    <t>Etablir un groupe de travail ou comité est un pas essentiel pour développer l'approche nationale des garanties ; pour plus de soutien sur l'établissement d'une équipe multipartite, voici les outils et les ressources sont disponibles :</t>
  </si>
  <si>
    <t>S'il a été décidé d'établir un groupe de travail ou comité pour diriger/faciliter le développement de l'approche nationale des garanties, ces outils et ressources sont disponibles pour fournir de l'orientation pour établir l'équipe multipartite :</t>
  </si>
  <si>
    <t>Les institutions formelles et informelles, les processus et les procédures ont été établis afin de concevoir et mettre en œuvre une approche efficace nationale des garanties.</t>
  </si>
  <si>
    <t>Pour le travail en cours qui définit les dispositions institutionnelles ou de procédure, il sera utile de considérer le possible besoin de dispositions formelles qui fourniront les ressources financières et humaines nécessaires, ainsi que des possibles dispositions juridiques pour assurer les fonctions qui sont partie de l'approche nationale des garanties seront accomplies complètement et de manière efficace.</t>
  </si>
  <si>
    <t>S'il a été décidé de définir les dispositions institutionnelles ou de procédure, il sera utile de considérer le possible besoin de dispositions formelles qui fourniront les ressources financières et humaines nécessaires, ainsi que des possibles dispositions juridiques pour assurer les fonctions qui sont partie de l'approche nationale des garanties seront accomplies complètement et de manière efficace.</t>
  </si>
  <si>
    <t xml:space="preserve">Un processus consultatif et participatif a été conçu pour le développement ou la mise en œuvre de l'approche des garanties du pays. </t>
  </si>
  <si>
    <t>Pour plus de soutien pour la conception d'un processus consultatif, sensible à l'égalité des sexes et participatif pour le développement et la mise en œuvre de l'approche nationale des garanties, les outils et les ressources ci-dessous sont disponibles :</t>
  </si>
  <si>
    <t>Pour plus de soutien pour la conception d'un processus consultatif, sensible à l'égalité des sexes et participatif pour le développement et la mise en œuvre de l'approche nationale des garanties, les ressources ci-dessous sont disponibles :</t>
  </si>
  <si>
    <t>S'il a été décidé de concevoir un processus consultatif, sensible à l'égalité des sexes et participatif pour le développement et la mise en œuvre de l'approche nationale des garanties, les ressources ci-dessous sont disponibles :</t>
  </si>
  <si>
    <t>Les objectifs de l'approche des garanties ont été déterminés, s'appuyant sur les risques et avantages sociaux et environnementaux identifiés, en considérant les décisions pertinentes de la CCNUCC et les options et/ou les potentielles interventions comprises dans la stratégie nationale de la REDD+, si elles ont déjà été identifiées. D'autres facteurs qui ont dû être considérés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t>
  </si>
  <si>
    <t>Lors du développement des objectifs de l'approche nationale des garanties pour la REDD+, il est essentiel de s'appuyer sur le potentiels risques et avantages sociaux et environnementaux identifiés pour le pays.  Il y a des fortes chances que ceci soit lié à, et en conséquence variera parmi, des différents types d'interventions de la REDD+ à mettre en œuvre. Il est conseillé de considérer les décisions pertinentes de la CCNUCC et les options et/ou les potentielles interventions comprises dans la stratégie nationale de la REDD+, si elles ont été déjà identifiées.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  Pour plus de soutien sur la détermination des objectifs du pays, les outils et les ressources ci-dessous sont disponibles :</t>
  </si>
  <si>
    <t>Lors du développement des objectifs de l'approche nationale des garanties pour la REDD+, il est essentiel de s'appuyer sur le potentiels risques et avantages sociaux et environnementaux identifiés pour le pays. Il y a des fortes chances que ceci soit lié à, et en conséquence variera parmi, des différents types d'interventions de la REDD+ à mettre en œuvre. Il est conseillé de considérer les décisions pertinentes de la CCNUCC et les options et/ou les potentielles interventions comprises dans la stratégie nationale de la REDD+, si elles ont été déjà identifiées.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 Pour avoir du soutien sur la détermination des objectifs du pays, veuillez considérer les outils et ressources ci-dessous :</t>
  </si>
  <si>
    <t>Si, dans le futur, il est décidé de développer des objectifs de l'approche nationale des garanties pour la REDD+, il est essentiel de s'appuyer sur les potentiels risques et avantages sociaux et environnementaux identifiés pour le pays. Il y a des fortes chances que ceci soit lié à, et en conséquence variera parmi, des différents types d'interventions de la REDD+ à mettre en œuvre.  Il est conseillé de considérer les décisions pertinentes de la CCNUCC et les options et/ou les potentielles interventions comprises dans la stratégie nationale de la REDD+, si elles ont été déjà identifiées.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 Pour avoir du soutien sur la détermination des objectifs du pays, veuillez considérer les outils et ressources ci-dessous :</t>
  </si>
  <si>
    <t>Le pays a développé une interprétation nationale des garanties de la REDD+, sous la forme de normes ou principes, basées sur les objectifs du pays pour ses approches de garanties et en considérant les décisions pertinentes de la CCNUCC ; les options disponibles pour les actions de la REDD+ dans le pays, si elles sont déjà identifiées ; et le potentiels risques et avantages sociaux et environnementaux liés à ces options ou stratégies, ou à la REDD+ en général, selon le contexte du pays. D'autres facteurs qui ont dû être considérés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t>
  </si>
  <si>
    <t>Lors du développement d'une interprétation des garanties de la REDD+ au niveau national, sous la forme de normes ou principes et critères, il est important de les baser sur les objectifs du pays pour ses approches des garanties et de considérer les décisions pertinentes de la CCNUCC, les options et les potentielles interventions inclues dans la stratégie nationale de la REDD+ ; et les potentiels risques et avantages sociaux et environnementaux liés à ces options ou interventions (ou avec la REDD+ en général, selon le contexte du pays).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dans le pays ; et des accords dont le pays fait partie. Pour plus de soutien sur le développement d'une interprétation national des garanties de la REDD+, veuillez considérer ces ressources :</t>
  </si>
  <si>
    <t>Lors du développement d'une interprétation des garanties de la REDD+ au niveau national, sous la forme de normes ou principes et critères, il est important de les baser sur les objectifs du pays pour ses approches des garanties et de considérer les décisions pertinentes de la CCNUCC, les options et les potentielles interventions inclues dans la stratégie nationale de la REDD+ ; et les potentiels risques et avantages sociaux et environnementaux liés à ces options ou interventions (ou avec la REDD+ en général, selon le contexte du pays).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dans le pays ; et des accords dont le pays fait partie. Pour plus de soutien sur le développement d'une interprétation national des garanties de la REDD+, veuillez considérer ces ressources :</t>
  </si>
  <si>
    <t>S'il a été décidé de développer une interprétation des garanties de la REDD+ au niveau national, sous la forme de normes ou principes et critères spécifiquement applicables à la REDD+, il est essentiel de considérer les objectifs du pays pour ses approches des garanties, en plus des décisions pertinentes de la CCNUCC, des options et/ou des potentiels interventions inclues dans la stratégie nationale de la REDD+, et les potentiels risques et avantages sociaux et environnementaux liés à ces options ou interventions (ou à la REDD+ en général, selon le contexte du pays). D'autres considérations importantes comprennent : d’autres circonstances nationales, d'autres objectifs des politiques existantes ;  le besoin de se conformer aux garanties des bailleurs de fonds actuels ou prévus ; des politiques existantes, des lois et des réglementations dans le pays ; et des traités, des conventions et des accords internationaux pertinents auxquels le pays fait partie. Pour plus de soutien sur le développement d'une interprétation national des garanties de la REDD+, veuillez considérer ces ressources :</t>
  </si>
  <si>
    <t>Il y a eu une analyse des problèmes pour évaluer les PLR existantes par rapport à l'approche nationale des garanties. Probablement les PLR ont été évaluées en fonction de n'importe quel des éléments suivants (si développé) : des objectifs de l'approche nationale des garanties ; le cadre de politiques des garanties ou feuille de route ; l'ensemble nationale de garanties ; la stratégie nationale de la REDD+ ; les potentiels risques et avantages identifiés dans le contexte de la mise en œuvre de la REDD+ ; etc.</t>
  </si>
  <si>
    <t>Lors de la direction d'une analyse des problèmes pour évaluer les PLR existantes en fonction de l'approche nationale des garanties, il peut s'avérer utile de considérer n'importe lequel des éléments suivants (si identifié ou développé) : les objectifs de l'approche nationale des garanties ; le cadre de politiques des garanties ou la feuille de route ; l'ensemble nationale de garanties ; la stratégie nationale de la REDD+ ; les potentiels risques et avantages identifiés dans le contexte de la mise en œuvre de la REDD+ ; etc. Pour plus de soutien pour l'analyse de problèmes, veuillez considérer ces outils et d'autres ressources :</t>
  </si>
  <si>
    <t>Lors de la direction d'une analyse des problèmes pour évaluer les PLR existantes en fonction de l'approche nationale des garanties, il peut s'avérer utile de considérer n'importe lequel des éléments suivants (si identifié ou développé) : les objectifs de l'approche nationale des garanties ; le cadre de politiques des garanties ou la feuille de route ; l'ensemble nationale de garanties ; la stratégie nationale de la REDD+ ; les potentiels risques et avantages identifiés dans le contexte de la mise en œuvre de la REDD+ ; etc. Veuillez considérer ces outils et d'autres ressources pour avoir du soutien pour mener l'analyse de problèmes des PLR existantes :</t>
  </si>
  <si>
    <t>S’il a été décidé de mener une analyse des problèmes pour évaluer les PLR existantes en fonction de l'approche nationale des garanties, il peut s'avérer utile de considérer n'importe lequel des éléments suivants (si identifié ou développé) : les objectifs de l'approche nationale des garanties ; le cadre de politiques des garanties ou la feuille de route ; l'ensemble nationale de garanties ; la stratégie nationale de la REDD+ ; les potentiels risques et avantages identifiés dans le contexte de la mise en œuvre de la REDD+ ; etc. Ces outils et ressources peuvent être consultés pour donner du soutien lors de l'analyse de problèmes des PLR existantes :</t>
  </si>
  <si>
    <t>Pour tout problème ou incohérence identifié dans les politiques, lois ou réglementation (PLR), des nouvelles PLR ont été développées et/ou les PLR existantes ont été amendées afin d'atteindre les objectifs de l'approche de garanties du pays. Une feuille de route pour orienter le traitement de tout problème ou incohérence dans les PLR a été développée.</t>
  </si>
  <si>
    <t>Les ressources et outils suivants peuvent être utiles pour amender les PLR existantes ainsi que pour en développer des nouveaux. Il peut aussi être utile de créer une feuille de route pour orienter le traitement de tout problème ou incohérence dans les PLR.</t>
  </si>
  <si>
    <t>Les ressources et outils suivants peuvent être utiles pour amender les PLR existants ainsi que pour en développer des nouveaux. Il peut aussi être utile de créer une feuille de route pour orienter le traitement de tout problème ou incohérence dans les PLR.</t>
  </si>
  <si>
    <t>S’il a été décidé d'identifier des problèmes ou des incohérences dans les PRL existants, il est recommandé de développer de nouvelles PLR (ou d'amender les existantes) afin d’ atteindre complètement les objectifs de l'approche national des garanties. Il peut aussi être utile de créer une feuille de route pour aborder tout problème ou incohérence dans les PLR. Les ressources et outils suivants peuvent être utiles pour amender les PLR existantes ainsi que pour en développer des nouvelles.</t>
  </si>
  <si>
    <t>Une analyse des sources et systèmes d'information pour l'approvisionnement d'information liée aux garanties de la REDD+ a été menée.</t>
  </si>
  <si>
    <t>Pour plus d'orientation pendant l'analyse des problèmes des sources et systèmes d'information existantes liées aux garanties de la REDD+, veuillez considérer ces outils, guides et ressources pertinents :</t>
  </si>
  <si>
    <t>Pour planifier et mener une analyse de problèmes des sources et des systèmes d'information liés aux garanties de la REDD+, ces outils/ ces lignes directrices y afférant peuvent être utiles :</t>
  </si>
  <si>
    <t>Une analyse des sources et systèmes d'information pour l'approvisionnement d'information liée aux garanties de la REDD+  sera menée. Ces outils, lignes directrices et ressources peuvent être utiles :</t>
  </si>
  <si>
    <t>Des indicateurs pour évaluer si les garanties sont abordées et respectées ont été développés. Les indicateurs pertinents d'autres systèmes d'information identifiés ont été adaptés au contexte de l'approche nationale des garanties.</t>
  </si>
  <si>
    <t>Pour plus d'orientation pendant le développement des indicateurs ou l'adaptation des indicateurs pertinents d'autres systèmes d'information identifiés dans le contexte de l'approche national des garanties, veuillez considérer ces outils et lignes directrices y afférant :</t>
  </si>
  <si>
    <t>Pour concevoir des indicateurs sur des garanties ou pour adapter des indicateurs pertinents d'autres systèmes d'information identifiés dans le contexte de l'approche nationale des garanties, ces outils et lignes directrices y afférant peuvent être considérés :</t>
  </si>
  <si>
    <t>S’il a été décidé que les indicateurs pour évaluer si les garanties sont abordées et respectées ou pas seront développés ou adaptés, ces outils et lignes directrices peuvent être consultés :</t>
  </si>
  <si>
    <t>Le pays est soit en train de mettre en œuvre des méthodes ou des méthodologies, ou bien il les a sélectionnées (existantes ou nouvelles) pour collecter l'information sur les garanties.</t>
  </si>
  <si>
    <t>Pour plus d'assistance pendant la sélection des méthodes ou des méthodologies pour collecter de l'information sur les garanties, veuillez consulter les éléments suivants :</t>
  </si>
  <si>
    <t>Pour évaluer et sélectionner des méthodes ou des méthodologies pour collecter l'information sur les garanties, il peut être utile de considérer les outils suivants :</t>
  </si>
  <si>
    <t>Pendant la révision et/ou la sélection des méthodes et des méthodologies pour collecter de l'information liée aux garanties, les outils, les lignes directrices et les ressources suivants peuvent être utiles :</t>
  </si>
  <si>
    <t>Les parties prenantes ont validé l'approche méthodologique pour recueillir l'information sur les garanties.</t>
  </si>
  <si>
    <t>Pour plus d'orientation sur la validation des approches/des méthodologies pour collecter de l'information sur les garanties avec multiples parties prenantes, veuillez consulter les éléments suivants :</t>
  </si>
  <si>
    <t>S’il a été décidé de valider les approches/méthodologies pour collecter l'information sur les garanties avec multiples parties prenantes, les éléments suivants peuvent être consultés :</t>
  </si>
  <si>
    <t>Une approche de mise à disposition de l'information sur les garanties a été définie/développée.</t>
  </si>
  <si>
    <t>Pour plus d'orientation sur le développement d'une approche pour l'approvisionnement d'information, veuillez consulter les éléments suivants :</t>
  </si>
  <si>
    <t>Si l'approche pour l'approvisionnement d'information sera développée, les éléments suivants peuvent être consultés :</t>
  </si>
  <si>
    <t>Des procédures ont été créés pour aider à garantir la qualité et la crédibilité de l'information recueillie à travers le SIS.</t>
  </si>
  <si>
    <t>Pour plus d'orientation sur le développement des procédures pour aider à garantir la qualité et la crédibilité de l’information rendue disponible à travers le SIS, voici quelques ressources disponibles :</t>
  </si>
  <si>
    <t>Veuillez consulter les éléments suivants pour plus d'orientation sur le développement des procédures pour aider à garantir la qualité et la crédibilité de l’information rendue disponible à travers le SIS :</t>
  </si>
  <si>
    <t>Si les procédures pour aider à garantir la qualité et la crédibilité de l'information recueillie à travers le SIS seront développées, ces ressources peuvent être consultées :</t>
  </si>
  <si>
    <t xml:space="preserve">L'information sur les garanties a été évaluée en consultation avec les parties prenantes. </t>
  </si>
  <si>
    <t>Pendant ces consultations, il est important de considérer si les indicateurs sont suffisants pour décrire les questions et si les tendances ont été interprétées de manière adéquate. Pour plus de soutien pour cette activité, veuillez consulter :</t>
  </si>
  <si>
    <t>Pendant ces consultations, il sera important de considérer si les indicateurs sont suffisants pour décrire les questions et si les tendances sur les indicateurs ont été interprétées de manière convenable.  Veuillez considérer l'orientation fournie par :</t>
  </si>
  <si>
    <t>S’il a été décidé d'évaluer l'information sur les garanties en consultation avec les parties prenantes, il sera important de considérer si les indicateurs sont suffisants pour décrire les problèmes et si les tendances sur les indicateurs ont été interprétées de manière convenable.  Veuillez considérer l'orientation fournie par :</t>
  </si>
  <si>
    <t>Une approche pour stocker et gérer l'information sur les garanties dans la durée a été développée.</t>
  </si>
  <si>
    <t>Une approche pour stocker et gérer l'information sur les garanties est en train d'être développée.  Pendant son développement, il est important de considérer d'autres systèmes de gestion de données y afférant et les besoins pour la REDD+.  Les liens avec ces autres systèmes de gestion de données peuvent être utiles.</t>
  </si>
  <si>
    <t>Pendant le développement de l'approche pour stocker et gérer l'information sur les garanties, il sera important de considérer d'autres systèmes de gestion de données pertinents et, en particulier, les besoins des garanties de la REDD+ Les liens avec ces autres systèmes de gestion de données peuvent être utiles.</t>
  </si>
  <si>
    <t>S’il a été décidé que le système de gestion de données pour les garanties de la REDD+ sera développé, il sera important de considérer d'autres systèmes de gestion de données pertinents, ainsi que les besoins spécifiques pour les garanties de la REDD+.  Les liens avec ces autres systèmes de gestion de données peuvent être utiles.</t>
  </si>
  <si>
    <t>L'information recueillie à travers le SIS sur les garanties a été publiée et diffusée.</t>
  </si>
  <si>
    <t xml:space="preserve">Bien que l'information collectée à travers le SIS est déjà en train d'être publiée et diffusée, il est possible de chercher de l'orientation supplémentaire dans les ressources ci-dessous : </t>
  </si>
  <si>
    <t>Etant donné que le pays est actuellement en train de planifier comment publier et diffuser les garanties de la REDD+, les ressources suivantes peuvent être utiles :</t>
  </si>
  <si>
    <t>Si l'information collectée à travers le SIS sera publiée et diffusée, les ressources suivantes fourniront de l'orientation sur ce qu'il faut considérer :</t>
  </si>
  <si>
    <t>Ceci est une analyse générée automatiquement. Une fois que vous avez analysé le retour, vous pouvez faire click sur l'icône « suivant » situé en bas pour classer par ordre de priorité certaines activités selon vos réponses.</t>
  </si>
  <si>
    <t>Cartographier les parties prenantes</t>
  </si>
  <si>
    <t>Mener les consultations</t>
  </si>
  <si>
    <t>Accroître la sensibilisation</t>
  </si>
  <si>
    <t>Développer les capacités des parties prenantes</t>
  </si>
  <si>
    <t xml:space="preserve">Créer un groupe de travail multipartite </t>
  </si>
  <si>
    <t>Définir les dispositions</t>
  </si>
  <si>
    <t>Concevoir un processus consultatif</t>
  </si>
  <si>
    <t>Définir les objectifs</t>
  </si>
  <si>
    <t>Développer une interprétation nationale des garanties de la REDD+</t>
  </si>
  <si>
    <t>Mener une analyse des problèmes de PLR</t>
  </si>
  <si>
    <t>Développer/amender les PLR</t>
  </si>
  <si>
    <t>Mener l'analyse de problèmes des Sources/des Systèmes d'Information</t>
  </si>
  <si>
    <t>Conception des indicateurs</t>
  </si>
  <si>
    <t>Appliquer les méthodes et les méthodologies</t>
  </si>
  <si>
    <t>Valider l'approche méthodologique</t>
  </si>
  <si>
    <t>Développer un cadre d'approvisionnement d'information</t>
  </si>
  <si>
    <t>Développer des procédures d’assurance qualité</t>
  </si>
  <si>
    <t>Analyse et évaluation de l’information sur les garanties par les parties prenantes</t>
  </si>
  <si>
    <t>Développer une approche de gestion de données</t>
  </si>
  <si>
    <t>Partager l'information de façon externe</t>
  </si>
  <si>
    <t>Ressources Transversales</t>
  </si>
  <si>
    <t>Afin de générer un apport initial au plan de travail des garanties de la REDD+ et du SIS au niveau national, tout d'abord définissez un délai de temps approximatif pour mener chaque activité qui doit être classé selon sa priorité :</t>
  </si>
  <si>
    <t>Options d'établissement de priorités :</t>
  </si>
  <si>
    <t>Calendrier pour mener les activités :</t>
  </si>
  <si>
    <t>Action récurrente</t>
  </si>
  <si>
    <t>Action immédiate</t>
  </si>
  <si>
    <t>Activité à court terme</t>
  </si>
  <si>
    <t>Activité à moyen terme</t>
  </si>
  <si>
    <t>Activité à long terme</t>
  </si>
  <si>
    <t>Aucune autre action n'est nécessaire</t>
  </si>
  <si>
    <t>Cliquez pour sélectionner le calendrier</t>
  </si>
  <si>
    <t>Une fois par an</t>
  </si>
  <si>
    <t>Une fois tous les six mois</t>
  </si>
  <si>
    <t>Une fois par mois</t>
  </si>
  <si>
    <t>Selon le besoin</t>
  </si>
  <si>
    <t xml:space="preserve">Prochains 3 mois </t>
  </si>
  <si>
    <t xml:space="preserve">Prochains 6 mois </t>
  </si>
  <si>
    <t xml:space="preserve">Prochains 6-12 mois </t>
  </si>
  <si>
    <t xml:space="preserve">Prochains 12-18 mois </t>
  </si>
  <si>
    <t>1.5-2 ans</t>
  </si>
  <si>
    <t>2-3 ans</t>
  </si>
  <si>
    <t>3-4 ans</t>
  </si>
  <si>
    <t>4-5 ans</t>
  </si>
  <si>
    <t>Deuxièmement, d'après les réponses fournies dans la section « Identification » et aussi en considérant le retour (dans « Trouver des ressources ») veuillez sélectionner une des options pour établir des priorités pour chacune des activités. Après avoir fini, cliquez sur « suivant » pour réviser le plan généré automatiquement ou retournez sur la révision de la section antérieure.</t>
  </si>
  <si>
    <t xml:space="preserve">Activités </t>
  </si>
  <si>
    <t>Commentaires (le cas échéant)</t>
  </si>
  <si>
    <t xml:space="preserve">Options d'établissement de priorités </t>
  </si>
  <si>
    <t>Etape de pays (conformément à la section Identification)</t>
  </si>
  <si>
    <t>Cliquez pour sélectionner une option</t>
  </si>
  <si>
    <t>Veuillez choisir la date prévue pour (continuer à) mener les activités :</t>
  </si>
  <si>
    <t>(Mois)</t>
  </si>
  <si>
    <t>(Année)</t>
  </si>
  <si>
    <t>janvier</t>
  </si>
  <si>
    <t>février</t>
  </si>
  <si>
    <t>mars</t>
  </si>
  <si>
    <t>avril</t>
  </si>
  <si>
    <t>mai</t>
  </si>
  <si>
    <t>juin</t>
  </si>
  <si>
    <t>juillet</t>
  </si>
  <si>
    <t>août</t>
  </si>
  <si>
    <t>septembre</t>
  </si>
  <si>
    <t>octobre</t>
  </si>
  <si>
    <t>novembre</t>
  </si>
  <si>
    <t>décembre</t>
  </si>
  <si>
    <r>
      <rPr>
        <b/>
        <i/>
        <sz val="10"/>
        <color rgb="FF002060"/>
        <rFont val="Calibri"/>
        <family val="2"/>
        <scheme val="minor"/>
      </rPr>
      <t xml:space="preserve">Note : </t>
    </r>
    <r>
      <rPr>
        <b/>
        <i/>
        <sz val="10"/>
        <color rgb="FF00B050"/>
        <rFont val="Calibri"/>
        <family val="2"/>
        <scheme val="minor"/>
      </rPr>
      <t>Toutes les actions récurrentes sont soulignées en vert.</t>
    </r>
  </si>
  <si>
    <t>Utiliser ou consulter ces outils et ces ressources est un processus volontaire. Ils doivent être considérés comme des sources de potentiel soutien :</t>
  </si>
  <si>
    <t>Organisation</t>
  </si>
  <si>
    <t>Nom</t>
  </si>
  <si>
    <t>Description générale</t>
  </si>
  <si>
    <t xml:space="preserve">Utilité spécifique </t>
  </si>
  <si>
    <t>Lien hypertexte en anglais</t>
  </si>
  <si>
    <t>Lien hypertexte en espagnol</t>
  </si>
  <si>
    <t>Lien hypertexte en français</t>
  </si>
  <si>
    <t>Lien hypertexte en autres langues</t>
  </si>
  <si>
    <t>Spécifique au pays</t>
  </si>
  <si>
    <t>(Projet) Développer des systèmes des garanties dirigés par le pays pour les programmes nationaux de la REDD+ : lignes directrices opérationnelles.</t>
  </si>
  <si>
    <t>Soutient la conception et le développement du système des garanties dirigé par le pays (CSS) en offrant : 1) des raisons claires ; 2) un cadre conceptuel ; et 3) de l'orientation pas à pas pour concevoir et développer un CSS.</t>
  </si>
  <si>
    <t>(à paraître)</t>
  </si>
  <si>
    <t>ONU / Programme ONU-REDD</t>
  </si>
  <si>
    <t>Programme ONU-REDD</t>
  </si>
  <si>
    <t>(projet) Directives pour le suivi des impacts de la REDD+ sur la biodiversité et les services écosystémiques.</t>
  </si>
  <si>
    <t>Ce projet de directives vise à fournir des recommandations claires au pays du Programme ONU-REDD voulant suivre les impacts de la REDD+ sur la biodiversité et les services écosystémiques. Il est axé sur le développement des indicateurs. Le résultat peut être utilisé pour contribuer au système d'information sur les garanties. Ces directives ont été formulées par les responsables de la conception et la mise en œuvre des programmes nationaux de la REDD+. Elles ont été conçues pour orienter le développement des activités de suivi à différentes échelles.</t>
  </si>
  <si>
    <t>Document disponible uniquement en anglais.</t>
  </si>
  <si>
    <t>D'autres initiatives de garanties</t>
  </si>
  <si>
    <t>Un Guide pour la mise en œuvre cohérente des garanties de la REDD+.</t>
  </si>
  <si>
    <t>Ce guide fournit une analyse comparative des 'cadres de garanties' et des conditions préalables des politiques de plusieurs initiatives et programmes.  Le guide couvre aussi le rôle de l'initiative REDD+ SES pour soutenir les pays dans le suivi et l'établissement des rapports des garanties de la REDD+.</t>
  </si>
  <si>
    <t>Un guide pour comprendre et mettre en œuvre les garanties de la REDD+ de la CCNUCC.</t>
  </si>
  <si>
    <t>Ce guide a comme but d’assister dans la compréhension et mise en œuvre des garanties REDD+ CCNUCC.  Ce guide fournit une analyse juridique des obligations substantives comprises dans les garanties REDD+ CCNUCC en faisant appel aux obligations juridiques internationales applicables y afférentes. Il identifie les potentiels mesures d'exécution pour assurer leur mise en œuvre efficace.</t>
  </si>
  <si>
    <t>Document disponible uniquement en anglais et en espagnol.</t>
  </si>
  <si>
    <t>Un (projet) guide annoté sur les ressources utiles pour suivre les impacts de la REDD+ sur la biodiversité et les services écosystémiques.</t>
  </si>
  <si>
    <t>C'est une ressource d'orientation qui fournit de l'information de base sur la biodiversité et les services écosystémiques, sur leur orientation et leur suivi, ainsi que sur d'autres outils utiles.</t>
  </si>
  <si>
    <t xml:space="preserve">UN-REDD, WOCAN et LEAF </t>
  </si>
  <si>
    <t>Etude exploratoire de l'Asie-Pacifique sur les bonnes pratiques pour l'inclusion des femmes dans les secteurs forestiers et de gestion des ressources naturelles.</t>
  </si>
  <si>
    <t>Programme ONU-REDD/ FAO/PROFOR/ ACP-FLEGT</t>
  </si>
  <si>
    <t xml:space="preserve">Evaluer la gouvernance forestière : Un guide pratique de la collecte de données, analyse et utilisation (à paraître). </t>
  </si>
  <si>
    <t>Ce guide pratique fournit une gamme de considérations pratiques, des méthodes et des ressources disponibles pour planifier et mener la collecte de données de gouvernance forestière.</t>
  </si>
  <si>
    <t>UN-REDD, WOCAN et LEAF</t>
  </si>
  <si>
    <t>Etudes de cas sur l'inclusion des femmes dans la REDD+ au Cambodge.</t>
  </si>
  <si>
    <t>Elle explore l'état actuel et l'efficacité des politiques et pratiques liées à l'intégration des femmes dans le secteur forestier, dans la REDD+ et d'autres secteurs de gestion de ressources naturelles au Cambodge.  Elle analyse aussi les politiques et les pratiques actuelles, identifie les différences entre les politiques et les pratiques, détermine les facteurs qui permettent l'inclusion des femmes dans les politiques et les pratiques, et identifie les éléments qui empêchent l'inclusion et la mise en œuvre efficaces.</t>
  </si>
  <si>
    <t>Etude de cas sur l'inclusion des femmes dans la REDD+ au Sri Lanka.</t>
  </si>
  <si>
    <t>Elle explore l'état actuel et l'efficacité des politiques et pratiques liées à l'intégration des femmes dans le secteur forestier, dans la REDD+ et d'autres secteurs de gestion de ressources naturelles au Sri Lanka, et leur relation avec les initiatives de la REDD+.  Elle analyse également les politiques et les pratiques actuelles, identifie les éléments qui empêchent l'inclusion des femmes dans la REDD+ en Sri Lanka, ainsi que les facteurs qui permettent leur inclusion dans les politiques et les pratiques.</t>
  </si>
  <si>
    <t>Etat d'Acre, Brésil</t>
  </si>
  <si>
    <t>Liste pour les critères et les indicateurs des garanties socio-environnementales d'Acre pour le Programme de carbone ISA dans le SISA.</t>
  </si>
  <si>
    <t>Cette liste fournit une méthodologie pour dresser et collecter l'information sur les indicateurs pour évaluer si les garanties de la REDD+ sont abordées et respectées.</t>
  </si>
  <si>
    <t>Développer des garanties sociales et environnementales pour la REDD+ : un guide pour l'approche ascendante.</t>
  </si>
  <si>
    <t>Ce document fournit de l'orientation et des enseignements tirés pour développer des garanties sociales et environnementales à travers un processus participatif basé sur l'expérience du Brésil.</t>
  </si>
  <si>
    <t>ONU</t>
  </si>
  <si>
    <t>Service droit et développement.</t>
  </si>
  <si>
    <t>Il fournit une brève introduction à la réalisation des analyses juridiques solides et à la promulgation de la réforme institutionnelle.</t>
  </si>
  <si>
    <t>Assurer des systèmes nationaux de la REDD+ inclusifs, transparents et responsables : le rôle de la liberté d'information.</t>
  </si>
  <si>
    <t>Il décrit comment la mise en œuvre des lois sur la liberté d'information peut renforcer le développement des systèmes transparents pour accéder à l'information de la REDD+. Le document comprend des études de cas de pays (10 dans le rapport, et le reste sur demande).</t>
  </si>
  <si>
    <t>Boîte à outils de cartographie pour explorer les multiples avantages et le manuel de l'outil pour explorer les multiples avantages.</t>
  </si>
  <si>
    <t>Disponible uniquement en anglais.</t>
  </si>
  <si>
    <t>Cadre pour l'évaluation et le suivi de la gouvernance forestière.</t>
  </si>
  <si>
    <t>Ce cadre fournit de l'orientation pour la conception solide et exhaustive des séries d'indicateurs de gouvernance forestière.</t>
  </si>
  <si>
    <t>Inclure le droit d'égalité des sexes dans les standards sociaux et environnementaux de la REDD+.</t>
  </si>
  <si>
    <t>Ce document fournit des recommandations sur comment intégrer les questions de genre dans les programmes de la REDD+, y compris des actions recommandées pour développer un programme de sensibilité concernant le genre de la REDD+, de l'orientation pour développer des indicateurs sensibles aux questions de genre et des actions pour garantir un processus sensible aux questions de genre pour le développement d'un SIS basé sur les REDD+ SES.</t>
  </si>
  <si>
    <t>A paraître</t>
  </si>
  <si>
    <t>Document disponible uniquement en anglais et en espagnol (à paraître).</t>
  </si>
  <si>
    <t>Note d'orientation sur la REDD+ sensible à l'égalité des sexes.</t>
  </si>
  <si>
    <t>Cette note guide les pays et les parties prenantes pour promouvoir la sensibilité au sujet des sexes dans les processus de la REDD+ et la préparation, le développement et la mise en œuvre des stratégies nationales de sensibilisation au sujet des sexes de la REDD+. En suivant ces pas, la REDD+ peut devenir plus efficace et durable.</t>
  </si>
  <si>
    <t>A travers les cinq prochains pas, cette note explique les raisons pour investir du temps et des ressources. Elle offre des exemples concrets de bonnes pratiques et propose des actions spécifiques à faire à chaque pas afin de garantir que les résultats de la REDD+ sensible à la question des genres soient réalisés ;</t>
  </si>
  <si>
    <t>Guide d'évaluation des risques de corruption (CRA) dans la REDD+.</t>
  </si>
  <si>
    <t>Lignes directrices pour l'utilisation des Standards sociaux et environnementaux REDD+ au niveau pays.</t>
  </si>
  <si>
    <t>C'est des lignes directrices sur les pas pour développer un système d'information sur les garanties en utilisant les REDD+ SES au niveau national pour une évaluation de la conception, exécution et résultats du programme de la REDD+ lancée par les pays et à laquelle de nombreuses parties prenantes adhèrent.  Ces Lignes directrices peuvent aider les pays à déterminer et à montrer si les garanties sont respectées, y compris comment les multiples avantages sont gérées.</t>
  </si>
  <si>
    <r>
      <rPr>
        <sz val="10"/>
        <color rgb="FF002060"/>
        <rFont val="Calibri"/>
        <family val="2"/>
        <scheme val="minor"/>
      </rPr>
      <t xml:space="preserve">En portugais : </t>
    </r>
    <r>
      <rPr>
        <u/>
        <sz val="10"/>
        <color indexed="12"/>
        <rFont val="Calibri"/>
        <family val="2"/>
        <scheme val="minor"/>
      </rPr>
      <t xml:space="preserve">http://redd-standards.org/files/REDDSES_Guidelines_V2_PORT.pdf </t>
    </r>
  </si>
  <si>
    <r>
      <rPr>
        <sz val="10"/>
        <color rgb="FF002060"/>
        <rFont val="Calibri"/>
        <family val="2"/>
        <scheme val="minor"/>
      </rPr>
      <t xml:space="preserve">Pour la version en bahasa : </t>
    </r>
    <r>
      <rPr>
        <u/>
        <sz val="10"/>
        <color indexed="12"/>
        <rFont val="Calibri"/>
        <family val="2"/>
        <scheme val="minor"/>
      </rPr>
      <t xml:space="preserve">http://redd-standards.org/files/REDD_SES_Guidelines_V2_BAHASA.pdf </t>
    </r>
  </si>
  <si>
    <t>Note d'information sur les processus multipartites.</t>
  </si>
  <si>
    <t>Cette note sert de guide pour la conception et la mise en œuvre des processus multipartites y compris mener les consultations et établir des organes décisionnels.</t>
  </si>
  <si>
    <r>
      <rPr>
        <sz val="10"/>
        <color rgb="FF002060"/>
        <rFont val="Calibri"/>
        <family val="2"/>
        <scheme val="minor"/>
      </rPr>
      <t>Pour la version portugaise :</t>
    </r>
    <r>
      <rPr>
        <u/>
        <sz val="10"/>
        <color indexed="12"/>
        <rFont val="Calibri"/>
        <family val="2"/>
        <scheme val="minor"/>
      </rPr>
      <t xml:space="preserve"> http://redd-standards.org/files/Multistakeholder-Information-Note-REDD-SES-PORT.pdf </t>
    </r>
  </si>
  <si>
    <r>
      <rPr>
        <sz val="10"/>
        <color rgb="FF002060"/>
        <rFont val="Calibri"/>
        <family val="2"/>
        <scheme val="minor"/>
      </rPr>
      <t xml:space="preserve">Pour la version en bahasa : </t>
    </r>
    <r>
      <rPr>
        <u/>
        <sz val="10"/>
        <color indexed="12"/>
        <rFont val="Calibri"/>
        <family val="2"/>
        <scheme val="minor"/>
      </rPr>
      <t xml:space="preserve">http://redd-standards.org/files/Multistakeholder-Information-Note-REDD-SES-BAHASA.pdf </t>
    </r>
  </si>
  <si>
    <t>PNUD</t>
  </si>
  <si>
    <t>Note d'orientation sur l'Analyse institutionnelle et de contexte (ICA).</t>
  </si>
  <si>
    <t>Cette note peut servir de guide pour l'utilisation de l'analyse et des entretiens afin d'avoir un aperçu sur les institutions et groupes de parties prenantes qui bénéficient du processus de la REDD+, leurs différents intérêts et leur capacité d'affecter positivement ou négativement la réussite des résultats. De même, ceci peut donner de l'information aux programmes sur comment s'engager avec les différentes parties prenantes.</t>
  </si>
  <si>
    <t>Fait par WOCAN pour le programme ONU-REDD</t>
  </si>
  <si>
    <t>Intégrer la question des genres dans la mise en œuvre des garanties de la REDD+ en Indonésie.</t>
  </si>
  <si>
    <t>Ce document montre une analyse de situation de genre dans le secteur forestier et une analyse sur la mesure dont la question de genre a été intégrée dans les politiques de la REDD+ en Indonésie. Inspiré des enseignements tirés, le rapport identifie des points d'entrée pour renforcer les aspects liés à la question de genre dans les politiques et les programmes de la REDD+, ainsi que la mise en œuvre des garanties sociales de la REDD+.</t>
  </si>
  <si>
    <t>FAO/ Programme ONU-REDD</t>
  </si>
  <si>
    <t>Analyse juridique des questions transversales pour la mise en œuvre de la REDD+ : enseignements tirés du Mexique, du Vietnam et de la Zambie.</t>
  </si>
  <si>
    <t>Ce document montre les enseignements tirés clés sur les cadres et réformes juridiques pour la préparation et l'exécution de la REDD+ à partir des cas au Mexique, au Viet Nam et en Zambie.</t>
  </si>
  <si>
    <t>Manuel pour le suivi des garanties socio-environnementales du SISA (Acre, Brésil).</t>
  </si>
  <si>
    <t>Ce manuel comprend une vue d'ensemble du processus pour développer et mettre en œuvre des garanties sociales et environnementales pour le Système de services environnementaux incitatifs (SISA) y compris le suivi et des dispositions d'établissement des rapports.</t>
  </si>
  <si>
    <t>Document disponible uniquement en portugais et anglais (à paraître).</t>
  </si>
  <si>
    <t>Méthodes pour évaluer les impacts sociaux de la REDD+ au niveau du programme.</t>
  </si>
  <si>
    <t>Il offre l'information sur des outils, des méthodes et des méthodologies spécifiques qui peuvent être utilisés pour i) évaluer les potentiels impacts sociaux de la REDD+ pendant la phase de conception et ii) identifier (évaluer) les impacts sociaux pendant la phase d'exécution du programme.</t>
  </si>
  <si>
    <t>ONU / ONU-REDD</t>
  </si>
  <si>
    <t>FAO/ONU-REDD</t>
  </si>
  <si>
    <t>Ce document montre l'approche de suivi, mesure, notification et vérification (M &amp; MRV) du Programme ONU-REDD et la Stratégie du Programme ONU-REDD pour les Systèmes nationaux de suivi forestier (NFMS). Il comprend de l'orientation méthodologique pour une approche progressive vers les Systèmes nationaux de suivi forestier (NFMS), le suivi et MRV et les garanties de Cancun.</t>
  </si>
  <si>
    <t>Options de suivi, d'examen et d'établissement de rapports sur l'information des garanties de la REDD+.</t>
  </si>
  <si>
    <t>Ce document offre des options de suivi, de révision et d'établissement de rapports d'information sur les garanties de la REDD+ y compris des dispositions institutionnelles, des méthodes pour collecter et analyser l'information et des processus pour réviser et établir de rapports d'information.</t>
  </si>
  <si>
    <t>Document disponible uniquement en anglais (à paraître).</t>
  </si>
  <si>
    <t>Evaluations de gouvernance participative pour la REDD+, Guide pratique PGA.</t>
  </si>
  <si>
    <t>Ce document expose les principaux pas du processus d'évaluation de gouvernance participative (PGA), tout en permettant de la souplesse pour des variances au long de la région, des pays, des peuples, des communautés et des circonstances. Ce guide expose également les leçons, les défis et les solutions pratiques issues de l'expérience des quatre PGA pilotes dans le Programme ONU-REDD jusqu'au présent : L'Equateur, l'Indonésie, le Nigeria et le Vietnam.</t>
  </si>
  <si>
    <t>PNUE-Centre mondial de surveillance pour la conservation WCMC et SNV REDD+</t>
  </si>
  <si>
    <t>Note de politique : Suivi participatif de la biodiversité : Considérations pour les programmes nationaux de la REDD+.</t>
  </si>
  <si>
    <t>Ce document expose les questions clés que les programmes nationaux de la REDD+ voudront prendre en compte s'ils décident de développer le suivi participatif de la biodiversité. Il couvre quelques avantages, inconvénients et conditions préalables pour le suivi participatif de la biodiversité.</t>
  </si>
  <si>
    <t>Note de politique : Occupation et la REDD+ : Développer des conditions foncières habilitantes pour la REDD+.</t>
  </si>
  <si>
    <t>Cette note comprend une introduction sur les questions foncières liées à la REDD+ et établit des principes d'orientation pour une gouvernance responsable du régime foncier et la mise en œuvre. La note aborde également l’intérêt des cadres et des dispositions juridiques, ainsi que de la politique sur le régime foncier national et les cadres juridiques pour la REDD+.</t>
  </si>
  <si>
    <t>Le programme REDD+ SES comprend des principes, des critères et des indicateurs qui définissent des questions préoccupantes et des conditions pour montrer comment les garanties de la REDD+ sont abordées et respectées et, en conséquence, atteignent une haute performance sociale et environnementale du programme REDD+.</t>
  </si>
  <si>
    <r>
      <rPr>
        <sz val="10"/>
        <color rgb="FF002060"/>
        <rFont val="Calibri"/>
        <family val="2"/>
        <scheme val="minor"/>
      </rPr>
      <t xml:space="preserve">En portugais : </t>
    </r>
    <r>
      <rPr>
        <u/>
        <sz val="10"/>
        <color indexed="12"/>
        <rFont val="Calibri"/>
        <family val="2"/>
        <scheme val="minor"/>
      </rPr>
      <t xml:space="preserve"> http://redd-standards.org/files/pdf/redd-docs/Standards/REDDSES_Version_2_-_10_September_PORT.pdf </t>
    </r>
  </si>
  <si>
    <r>
      <rPr>
        <sz val="10"/>
        <color rgb="FF002060"/>
        <rFont val="Calibri"/>
        <family val="2"/>
        <scheme val="minor"/>
      </rPr>
      <t xml:space="preserve">Pour la version en bahasa : </t>
    </r>
    <r>
      <rPr>
        <u/>
        <sz val="10"/>
        <color indexed="12"/>
        <rFont val="Calibri"/>
        <family val="2"/>
        <scheme val="minor"/>
      </rPr>
      <t>http://redd-standards.org/files/REDDSES_Version_2_BAHASA.pdf</t>
    </r>
  </si>
  <si>
    <r>
      <rPr>
        <sz val="10"/>
        <color rgb="FF002060"/>
        <rFont val="Calibri"/>
        <family val="2"/>
        <scheme val="minor"/>
      </rPr>
      <t xml:space="preserve">En vietnamien : </t>
    </r>
    <r>
      <rPr>
        <u/>
        <sz val="10"/>
        <color rgb="FF0000CC"/>
        <rFont val="Calibri"/>
        <family val="2"/>
        <scheme val="minor"/>
      </rPr>
      <t xml:space="preserve">http://www.vietnam-redd.org/Web/Default.aspx?tab=download&amp;zoneid=159&amp;subzone=165&amp;child=283&amp;lang=vi-VN </t>
    </r>
  </si>
  <si>
    <t>Groupe de travail sous technique - Garanties (STWG-SG), Réseau national de Vietnam de la REDD+</t>
  </si>
  <si>
    <t>Ce n'est pas un outil, mais plutôt un exemple des Activités C1/C2.  Ce document propose un premier apport intellectuel (PLR) pour informer sur les options, les priorités, les jalons et les recommandations sur tous les aspects liés aux garanties de la REDD au Vietnam.  C'est un 'document vivant' qui aura besoin d'autres apports intellectuels et de révisions supplémentaires (ex. Activité D1), à travers un processus consultatif constant multipartite, facilité par le Groupe de travail sous technique - Garanties.</t>
  </si>
  <si>
    <t>Document disponible uniquement en anglais et en vietnamien.</t>
  </si>
  <si>
    <t>UN-REDD/PNUE-Centre mondial de surveillance pour la conservation WCMC</t>
  </si>
  <si>
    <t>C'est une série de tutoriels QGIS sur 'L'utilisation de l'information spatiale pour soutenir des décisions sur les garanties et les multiples avantages pour la REDD+'.</t>
  </si>
  <si>
    <t>Ces tutoriels complètent le manuel pour Explorer l'outil de multiples avantages, et utilise SIG OpenSource plutôt que le logiciel ArcGIS pour atteindre de tels objectifs. Le logiciel SIG Open Source peut être utilisé pour mener des analyses spatiales des ensembles de données utiles pour les avantages multiples et les garanties environnementales pour la REDD+. Cette série offre une introduction à la préparation d'une clé USB Live Linux et à l'utilisation du QGIS. Elle montre aussi comment géo référencer une carte ou image scannée et comment extraire et traiter des données de la Liste rouge des données d'espèces de l'UICN utilisant QGIS.</t>
  </si>
  <si>
    <t>Les Lignes directrices du programme ONU-REDD sur le Consentement préalable, donné librement et en connaissance de cause (CPLCC).</t>
  </si>
  <si>
    <t>Le principe du consentement préalable, donné librement et en connaissance de cause (CPLCC) est une composante clé de l'engagement des parties prenantes et de la consultation efficace.  C'est pourquoi, le Programme ONU-REDD a développé un cadre normatif, opérationnel de politiques pour les pays partenaires du Programme ONU-REDD cherchant à obtenir le CPLCC. Ceci soutiendra les pays partenaires pour se conformer aux Lignes directrices et aux principes du Programme ONU-REDD, y compris la condition préalable de mener des consultations et de chercher le consentement au niveau communautaire de manière adéquate, comme déterminé par le pays partenaire en consultation avec les détenteurs des droits pertinents en vertu de l'orientation donnée dans les Lignes directrices sur le CPLCC du Programme ONU-REDD.</t>
  </si>
  <si>
    <t>Principes et critères sociaux et environnementaux (PCSE) du Programme ONU-REDD.</t>
  </si>
  <si>
    <t>Les PCSE sont issues de l'orientation comprise dans les accords de Cancun et sont composés d'une série de principes dans laquelle une liste de critères a été identifiée. Les PCSE offre un cadre pour assurer que les activités de la REDD promeuvent les avantages sociaux et environnementaux et que les risques soient réduits. Ce cadre d'orientation aborde deux besoins spécifiques : 1) Aborder les questions sociales et environnementales dans les Programmes nationaux ONU-REDD et dans d'autres activités financées par le Programme ONU-REDD. 2) Soutenir les pays pour développer des approches nationales des garanties de la REDD en vertu de la CCNUCC.</t>
  </si>
  <si>
    <t>Programme ONU-REDD/FCPF</t>
  </si>
  <si>
    <t>Lignes directrices conjointes du FCPF et du Programme ONU-REDD sur l'engagement des parties prenantes dans la préparation à la REDD+.</t>
  </si>
  <si>
    <t>Les Lignes directrices pour l'engagement des parties prenantes ont été conçues pour soutenir un engagement efficace des parties prenantes dans le contexte de la préparation à la REDD+, en mettant l'accent sur la participation des peuples autochtones et d'autres collectivités tributaires des forêts. Les Lignes directrices comprennent 1) des politiques concernant les peuples autochtones et d'autres collectivités tributaires des forêts ; 2) des principes et de l'orientation pour un engagement des parties prenantes efficace ; et 3) des explications pas à pas sur comment planifier et mettre en œuvre des consultations efficaces.</t>
  </si>
  <si>
    <t>Guide de l'utilisateur pour l'évaluation de la société civile.</t>
  </si>
  <si>
    <t>Ce guide offre de l'orientation aux utilisateurs de l'évaluation de la société civile ainsi qu'une liste d'outils et de méthodologies pour développer des nouveaux outils d'évaluation ou pour adapter les approches existantes au contexte spécifique des utilisateurs.</t>
  </si>
  <si>
    <t>Document disponible uniquement en anglais, français et russe.</t>
  </si>
  <si>
    <r>
      <rPr>
        <sz val="10"/>
        <color rgb="FF002060"/>
        <rFont val="Calibri"/>
        <family val="2"/>
        <scheme val="minor"/>
      </rPr>
      <t xml:space="preserve">Russe: </t>
    </r>
    <r>
      <rPr>
        <u/>
        <sz val="10"/>
        <color rgb="FF0000CC"/>
        <rFont val="Calibri"/>
        <family val="2"/>
        <scheme val="minor"/>
      </rPr>
      <t>http://www.undp.org/content/undp/en/home/librarypage/civil_society/a_users_guide_tocivilsocietyassessments/</t>
    </r>
  </si>
  <si>
    <t>FAO/Comité de la sécurité alimentaire mondiale (CSA)</t>
  </si>
  <si>
    <t>Directives volontaires sur le foncier.</t>
  </si>
  <si>
    <t>La gouvernance du régime foncier est essentielle pour déterminer comment les personnes, les communautés etc. seront capables d'acquérir des droits et d'utiliser le contrôle des terres, du secteur de la pêche et du secteur forestier. Ces Lignes directrices volontaires peuvent informer les pays développant des stratégies nationales de la REDD+, des politiques et des cadres juridiques et des activités liées à la REDD+.</t>
  </si>
  <si>
    <t>Cette note propose une approche de renforcement de la capacité dans le pays pour des activités de résolution des plaintes à mener pendant la phase de préparation.</t>
  </si>
  <si>
    <t>Elle peut être utilisée pour orienter le processus pour développer des mécanismes de prise en charge des plaintes comme partie d'une approche nationale des garanties.</t>
  </si>
  <si>
    <t>Fonds de partenariat pour la réduction des émissions de carbone forestier (FCPF)</t>
  </si>
  <si>
    <t>Modèle de R-PP V. 6 : (Avril 2012) Modèle avec des Lignes directrices.</t>
  </si>
  <si>
    <t>Le Plan de préparation (R-PP) est un document conçu pour assister un pays dans la préparation à l'implication de la REDD-plus, en vertu du FCPF ou du Programme ONU-REDD.  Il est applicable à tous les aspects principaux de la préparation à la REDD+.</t>
  </si>
  <si>
    <t>pas applicable.</t>
  </si>
  <si>
    <t>(Projet) Introduire des multiples avantages dans Le Plan sous national d'utilisation des terres : Recueil de références pour la REDD+ et les paysages durables.</t>
  </si>
  <si>
    <t xml:space="preserve">Il recueille, rassemble et résume les approche existantes de l'introduction des multiples avantages dans le plan sous national - le niveau opérationnel des programmes nationaux et juridictionnels de la REDD+  </t>
  </si>
  <si>
    <t>(Projet) Evaluation et suivi participatifs de l'impact pour atteindre les Garanties et optimiser les multiples avantages dans un Plan sous national pour la REDD+ : Méthodologie et guide pas à pas.</t>
  </si>
  <si>
    <t xml:space="preserve">Ce document montre une approche holistique participative pour guider les parties prenantes à travers l'identification des : facteurs du déboisement et de la dégradation des forêts, à travers des interventions pour aborder les facteurs, ainsi que les risques et les avantages environnementaux de ces interventions de la REDD+.  Il complète les approches des garanties et des multiples avantages de la REDD+ au niveau national parrainées par le pays.     </t>
  </si>
  <si>
    <t xml:space="preserve">Spécifique au pays </t>
  </si>
  <si>
    <t>(Projet) Plan participatif sous national pour la REDD+ et d'autres programmes d'utilisation des terres : Méthodologie et guide pas à pas.</t>
  </si>
  <si>
    <t xml:space="preserve">Il couvre une analyse des risques sociaux et environnementaux, ou le processus de diligence raisonnable, sur une série d'interventions de la REDD+ qui ont été identifiées principalement sur la base de leur potentiel d'atteindre la réduction/les objectifs d'amélioration de la REDD+ de l'élimination des émissions de gaz à effet de serre. Il complète les approches des garanties et des multiples avantages de la REDD+ au niveau national parrainées par le pays. </t>
  </si>
  <si>
    <t>Introduction des droits de l'homme dans le développement des politiques et dans la programmation : Expériences du PNUD.</t>
  </si>
  <si>
    <t>Une série de questions permettant de comprendre ce que l'introduction des droits de l'homme signifie. Cette série offre également de l'information sur les organes des droits de l'homme et comment introduire les droits de l'homme dans les politiques et les programmes de développement. Ce document comprend des expériences des cas des pays/des études de cas de l'Afrique, de l'Europe et de l'Amérique latine.</t>
  </si>
  <si>
    <t xml:space="preserve">Il offre de l'orientation sur la manière dont les standards des droits de l'homme peuvent pratiquement être introduits dans les politiques et dans les approches exercées sous une approche des garanties  </t>
  </si>
  <si>
    <t>Arabe, chinois, russe : http://www.undp.org/content/undp/en/home/librarypage/poverty-reduction/inclusive_development/mainstreaming-human-rights-in-development-policies-and-programmi/</t>
  </si>
  <si>
    <t xml:space="preserve">Les minorités marginalisées dans les programmes de développement : Un guide de ressources et boîte à outils du PNUD. </t>
  </si>
  <si>
    <t>Les objectifs principaux du Guide et de la boîte à outils sont : d’introduire et d’améliorer la compréhension des questions clés et des droits des minorités ; identifier les institutions et les mécanismes au niveau international, régional et national pour la promotion et la protection des droits des minorités ; sensibiliser sur l'importance de s'occuper des questions des minorités dans les programmes de développement et donner de l'orientation sur l'application des cadres normatifs dans la planification , la conception, la mise en œuvre et l'évaluation du programme/du projet ; et faciliter le développement des capacités et identifier les stratégies pour renforcer les partenariats avec les contreparties du gouvernement, la communauté des donateurs et les organisations de la société civile (CSO).</t>
  </si>
  <si>
    <t>Le Guide et la boîte à outils aidera les utilisateurs à mieux comprendre les questions conceptuelles et les principes fondamentaux liés à la promotion et à la protection des minorités ; à apprendre comment s'appuyer sur les normes internationales et régionales disponibles afin d'engager les minorités dans les processus de programmation de développement ; à influencer les choix des politiques, ainsi qu'à augmenter leurs opportunités d'une participation et représentation significative dans les processus des garanties.</t>
  </si>
  <si>
    <t>L'Outil d'identification des avantages et des risques (BeRT 2.0).</t>
  </si>
  <si>
    <t>Le BeRT 2.0 est censé aider les acteurs nationaux à mieux comprendre comment les Politiques, les Lois et les Réglementations (PLR) déjà existantes dans le pays en question sont liées aux garanties de Cancun. Le BeRT est aussi conçu pour mener une évaluation rapide des lacunes dans la couverture des garanties à travers ces trois PLR existantes.</t>
  </si>
  <si>
    <t>Suivi indépendant des forêts.</t>
  </si>
  <si>
    <t>Le suivi indépendant des forêts promeut la coopération entre les gouvernements, la société civile et le secteur privé aux pays producteurs de bois comme le Cambodge, le Cameroun, le Honduras et le Nicaragua.</t>
  </si>
  <si>
    <t>Cadre conceptuel pour la conception d'un système national de garanties au Mexique.</t>
  </si>
  <si>
    <t>Ce document propose un cadre conceptuel pour la conception d'un système national des garanties au Mexique, en identifiant les considérations ; les éléments (juridiques, institutionnels et en matière de conformité) clés et les potentiels pas que le pays pourrait prendre pour mettre en œuvre un tel système.</t>
  </si>
  <si>
    <t>Document disponible uniquement en espagnol.</t>
  </si>
  <si>
    <t>Recommandations pour la conception d'un système national des garanties au Mexique.</t>
  </si>
  <si>
    <t>Utiliser le cadre conceptuel pour la conception d'un système national des garanties au Mexique, ce rapport est utile pour mieux comprendre comment un des éléments clés de ce système (ex. le cadre juridique du pays) peut être utilisé pour atteindre les conditions préalables des garanties de la REDD+ et de la CCNUCC. Il signale les aspects clés du cadre juridique mexicain qui peuvent être utilisés pour mettre en pratique les garanties et savoir quels problèmes ont besoin d'être abordés. Le rapport offre aussi une explication claire de comment les processus des initiatives multilatérales et volontaires peuvent être utilisés pour soutenir la mise en œuvre du système national des garanties.</t>
  </si>
  <si>
    <t>Banque mondiale</t>
  </si>
  <si>
    <t xml:space="preserve">L'objectif des Politiques des garanties de la Banque mondiale est de prévenir et atténuer les dommages  aux personnes et à l'environnement dans le processus de développement. </t>
  </si>
  <si>
    <t xml:space="preserve">La Fiche de données intégrées des garanties aide à identifier et à aborder des questions en amont liés aux politiques des garanties, et propose un outil décisionnel utile. </t>
  </si>
  <si>
    <t>Ce document stipule l'Approche commune de protection sociale et de sauvegarde de l'environnement pour de multiples partenaires d'exécution en vertu du fonds de préparation du Fonds de partenariat pour la réduction des émissions de carbone forestier (FCPF).</t>
  </si>
  <si>
    <t xml:space="preserve">Ce document propose des Lignes directrices sur la préparation du mandat (ToRs) pour un cadre de gestion environnementale et sociale (ESMF) pour une opération de la REDD-Plus soutenue par le FCPF.  </t>
  </si>
  <si>
    <t>Cette note propose une liste de sept principes des garanties de la CCNUCC pour la REDD+ et une liste non exclusive des dispositions des politiques des garanties environnementales et sociales de la Banque mondiale correspondantes à ces principes.</t>
  </si>
  <si>
    <t xml:space="preserve">Banque mondiale </t>
  </si>
  <si>
    <t>Une série de questions à prendre en compte pour aider les pays à évaluer les institutions ou procédures nationales et locales existantes pour s'occuper des plaintes. Cette série de questions aident aussi à identifier les actions prioritaires pour améliorer les mécanismes existants.</t>
  </si>
  <si>
    <t xml:space="preserve">Fonds de partenariat pour la réduction des émissions de carbone forestier </t>
  </si>
  <si>
    <t>Un ensemble de ressources d'ateliers régionaux sur le renforcement des capacités pour l'inclusion sociale à prendre en compte pour la préparation à la REDD+.</t>
  </si>
  <si>
    <r>
      <t xml:space="preserve">•      </t>
    </r>
    <r>
      <rPr>
        <b/>
        <u/>
        <sz val="10"/>
        <color rgb="FF002060"/>
        <rFont val="Calibri"/>
        <family val="2"/>
        <scheme val="minor"/>
      </rPr>
      <t>Pour l'activité D.2</t>
    </r>
    <r>
      <rPr>
        <sz val="10"/>
        <color rgb="FF002060"/>
        <rFont val="Calibri"/>
        <family val="2"/>
        <scheme val="minor"/>
      </rPr>
      <t xml:space="preserve"> : Orienter le développement ou mettre à jour les indicateurs liés à la biodiversité et aux services écosystémiques afin de fournir de l'information sur comment les garanties correspondantes sont abordées et respectées. </t>
    </r>
  </si>
  <si>
    <r>
      <t xml:space="preserve">•      </t>
    </r>
    <r>
      <rPr>
        <b/>
        <u/>
        <sz val="10"/>
        <color rgb="FF002060"/>
        <rFont val="Calibri"/>
        <family val="2"/>
        <scheme val="minor"/>
      </rPr>
      <t>Pour l'activité B.3</t>
    </r>
    <r>
      <rPr>
        <sz val="10"/>
        <color rgb="FF002060"/>
        <rFont val="Calibri"/>
        <family val="2"/>
        <scheme val="minor"/>
      </rPr>
      <t xml:space="preserve"> : Le guide fournit de la clarté aux pays sur les 'cadres des garanties' des initiatives existantes de la REDD+ et leur cohérence avec les garanties REDD+ CCNUCC. Ce guide peut assister les pays pour déterminer quels objectifs des garanties supplémentaires (qui vont au-delà des garanties REDD+ CCNUCC) qu'ils ont besoin d’atteindre en vertu des agences ou initiatives de financement pertinentes.</t>
    </r>
  </si>
  <si>
    <r>
      <t xml:space="preserve">•      </t>
    </r>
    <r>
      <rPr>
        <b/>
        <u/>
        <sz val="10"/>
        <color rgb="FF002060"/>
        <rFont val="Calibri"/>
        <family val="2"/>
        <scheme val="minor"/>
      </rPr>
      <t>Pour l'activité B.3</t>
    </r>
    <r>
      <rPr>
        <sz val="10"/>
        <color rgb="FF002060"/>
        <rFont val="Calibri"/>
        <family val="2"/>
        <scheme val="minor"/>
      </rPr>
      <t xml:space="preserve"> : Le guide fournit de la clarté sur la portée et le contenu des obligations comprises dans les garanties REDD+ CCNUCC en étudiant les éléments thématiques qu'elles comprennent. Son cadre d'interprétation juridique internationale peut être utile pour définir les buts des garanties.</t>
    </r>
  </si>
  <si>
    <r>
      <t xml:space="preserve">•      </t>
    </r>
    <r>
      <rPr>
        <b/>
        <u/>
        <sz val="10"/>
        <color rgb="FF002060"/>
        <rFont val="Calibri"/>
        <family val="2"/>
        <scheme val="minor"/>
      </rPr>
      <t>Pour l'activité C.1</t>
    </r>
    <r>
      <rPr>
        <sz val="10"/>
        <color rgb="FF002060"/>
        <rFont val="Calibri"/>
        <family val="2"/>
        <scheme val="minor"/>
      </rPr>
      <t xml:space="preserve"> : Cette activité fournit une interprétation internationale du langage des garanties de Cancun (à travers des principes, des critères et des sous critères). Cette interprétation internationale peut aider à dévoiler les éléments thématiques qui doivent être le sujet de l'analyse de problèmes.</t>
    </r>
  </si>
  <si>
    <r>
      <t xml:space="preserve">•      </t>
    </r>
    <r>
      <rPr>
        <b/>
        <u/>
        <sz val="10"/>
        <color rgb="FF002060"/>
        <rFont val="Calibri"/>
        <family val="2"/>
        <scheme val="minor"/>
      </rPr>
      <t>Pour l'activité C.2</t>
    </r>
    <r>
      <rPr>
        <sz val="10"/>
        <color rgb="FF002060"/>
        <rFont val="Calibri"/>
        <family val="2"/>
        <scheme val="minor"/>
      </rPr>
      <t xml:space="preserve"> : Le guide fournit des exemples des mesures juridiques d'exécution pour aborder les problèmes juridiques identifiés.</t>
    </r>
  </si>
  <si>
    <r>
      <t xml:space="preserve">•      </t>
    </r>
    <r>
      <rPr>
        <b/>
        <u/>
        <sz val="10"/>
        <color rgb="FF002060"/>
        <rFont val="Calibri"/>
        <family val="2"/>
        <scheme val="minor"/>
      </rPr>
      <t>Pour l'activité D.2</t>
    </r>
    <r>
      <rPr>
        <sz val="10"/>
        <color rgb="FF002060"/>
        <rFont val="Calibri"/>
        <family val="2"/>
        <scheme val="minor"/>
      </rPr>
      <t xml:space="preserve"> : Cette activité soutient l'évaluation des sources et systèmes d'information déjà existants pour la mise à disposition de l'information des garanties liées à la biodiversité et aux services écosystémiques.</t>
    </r>
  </si>
  <si>
    <r>
      <t xml:space="preserve">•      </t>
    </r>
    <r>
      <rPr>
        <b/>
        <u/>
        <sz val="10"/>
        <color rgb="FF002060"/>
        <rFont val="Calibri"/>
        <family val="2"/>
        <scheme val="minor"/>
      </rPr>
      <t>Pour l'activité A.5</t>
    </r>
    <r>
      <rPr>
        <sz val="10"/>
        <color rgb="FF002060"/>
        <rFont val="Calibri"/>
        <family val="2"/>
        <scheme val="minor"/>
      </rPr>
      <t xml:space="preserve"> : Veuillez consulter la Section II et III, qui exposent les bonnes pratiques et les leçons clés pour l'inclusion des femmes dans la REDD+.  Ces bonnes pratiques (Section II) et leçons clés (Section III) sont issues d'une ample variété de cas dans la région Asie Pacifique.  A travers son analyse de bonnes pratiques, l'étude signale que l'inclusion des femmes dans la REDD+ est une question de garantie essentielle par elle-même qui demande une attention immédiate. D'après les exemples détaillés dans le rapport, l'étude identifie 10 interventions habilitantes clés et des facteurs habilitants qui ont contribué à l'inclusion des femmes dans le secteur forestier et d'autres secteurs fonciers.</t>
    </r>
  </si>
  <si>
    <r>
      <t xml:space="preserve">•      </t>
    </r>
    <r>
      <rPr>
        <b/>
        <u/>
        <sz val="10"/>
        <color rgb="FF002060"/>
        <rFont val="Calibri"/>
        <family val="2"/>
        <scheme val="minor"/>
      </rPr>
      <t>Pour l'activité B.1</t>
    </r>
    <r>
      <rPr>
        <sz val="10"/>
        <color rgb="FF002060"/>
        <rFont val="Calibri"/>
        <family val="2"/>
        <scheme val="minor"/>
      </rPr>
      <t xml:space="preserve"> : Voir le chapitre 1 :  'Fixer les objectifs' pour l'orientation sur la considération du contexte social, politique et environnemental et fixer des objectifs clairs. Voir aussi le Chapitre 2 : 'Développer un plan de travail'.</t>
    </r>
  </si>
  <si>
    <r>
      <t xml:space="preserve">•      </t>
    </r>
    <r>
      <rPr>
        <b/>
        <u/>
        <sz val="10"/>
        <color rgb="FF002060"/>
        <rFont val="Calibri"/>
        <family val="2"/>
        <scheme val="minor"/>
      </rPr>
      <t>Pour l'activité B.3</t>
    </r>
    <r>
      <rPr>
        <sz val="10"/>
        <color rgb="FF002060"/>
        <rFont val="Calibri"/>
        <family val="2"/>
        <scheme val="minor"/>
      </rPr>
      <t xml:space="preserve"> : Voir le chapitre 1 : Fixer les objectifs.</t>
    </r>
  </si>
  <si>
    <r>
      <t xml:space="preserve">•      </t>
    </r>
    <r>
      <rPr>
        <b/>
        <u/>
        <sz val="10"/>
        <color rgb="FF002060"/>
        <rFont val="Calibri"/>
        <family val="2"/>
        <scheme val="minor"/>
      </rPr>
      <t>Pour les activités D.1, D.2, D.3 et D.4</t>
    </r>
    <r>
      <rPr>
        <sz val="10"/>
        <color rgb="FF002060"/>
        <rFont val="Calibri"/>
        <family val="2"/>
        <scheme val="minor"/>
      </rPr>
      <t xml:space="preserve"> : Voir le chapitre 3 : 'Définir votre méthode de collecte de données' pour avoir de l'orientation sur l'identification des sources d'information, sur la sélection des méthodes de collecte de données, sur le développement d'un plan de collecte de données et sur les outils de développement pour chaque méthode.</t>
    </r>
  </si>
  <si>
    <r>
      <rPr>
        <b/>
        <sz val="10"/>
        <color rgb="FF002060"/>
        <rFont val="Calibri"/>
        <family val="2"/>
        <scheme val="minor"/>
      </rPr>
      <t xml:space="preserve">•      </t>
    </r>
    <r>
      <rPr>
        <b/>
        <u/>
        <sz val="10"/>
        <color rgb="FF002060"/>
        <rFont val="Calibri"/>
        <family val="2"/>
        <scheme val="minor"/>
      </rPr>
      <t>Pour l'activité E.1</t>
    </r>
    <r>
      <rPr>
        <sz val="10"/>
        <color rgb="FF002060"/>
        <rFont val="Calibri"/>
        <family val="2"/>
        <scheme val="minor"/>
      </rPr>
      <t xml:space="preserve"> : Voir le chapitre 3 : 'Définir votre méthode de collecte de données' et Chapitre 4 : Collecte de données.</t>
    </r>
  </si>
  <si>
    <r>
      <t xml:space="preserve">•      </t>
    </r>
    <r>
      <rPr>
        <b/>
        <u/>
        <sz val="10"/>
        <color rgb="FF002060"/>
        <rFont val="Calibri"/>
        <family val="2"/>
        <scheme val="minor"/>
      </rPr>
      <t>Pour l'activité E.2</t>
    </r>
    <r>
      <rPr>
        <sz val="10"/>
        <color rgb="FF002060"/>
        <rFont val="Calibri"/>
        <family val="2"/>
        <scheme val="minor"/>
      </rPr>
      <t xml:space="preserve"> : Voir le chapitre 4 : 'Collecte de données' pour l'orientation sur l'assurance qualité.</t>
    </r>
  </si>
  <si>
    <r>
      <t xml:space="preserve">•      </t>
    </r>
    <r>
      <rPr>
        <b/>
        <u/>
        <sz val="10"/>
        <color rgb="FF002060"/>
        <rFont val="Calibri"/>
        <family val="2"/>
        <scheme val="minor"/>
      </rPr>
      <t>Pour l'activité E.3</t>
    </r>
    <r>
      <rPr>
        <sz val="10"/>
        <color rgb="FF002060"/>
        <rFont val="Calibri"/>
        <family val="2"/>
        <scheme val="minor"/>
      </rPr>
      <t xml:space="preserve"> : Voir le chapitre 5 : 'Interprétation et analyse' pour avoir de l'information sur le traitement et l'analyse de l'information, et sur la vérification et la validation de l'information avec des experts et d'autres parties prenantes.</t>
    </r>
  </si>
  <si>
    <r>
      <t xml:space="preserve">•      </t>
    </r>
    <r>
      <rPr>
        <b/>
        <u/>
        <sz val="10"/>
        <color rgb="FF002060"/>
        <rFont val="Calibri"/>
        <family val="2"/>
        <scheme val="minor"/>
      </rPr>
      <t>Pour l'activité E.4</t>
    </r>
    <r>
      <rPr>
        <sz val="10"/>
        <color rgb="FF002060"/>
        <rFont val="Calibri"/>
        <family val="2"/>
        <scheme val="minor"/>
      </rPr>
      <t xml:space="preserve"> : Voir le chapitre 4 : 'Collecte de données' et Chapitre 5 : 'Interprétation et analyse pour avoir de l'orientation sur comment assurer la qualité des données et sur la gestion et le stockage des données.</t>
    </r>
  </si>
  <si>
    <r>
      <t xml:space="preserve">•      </t>
    </r>
    <r>
      <rPr>
        <b/>
        <u/>
        <sz val="10"/>
        <color rgb="FF002060"/>
        <rFont val="Calibri"/>
        <family val="2"/>
        <scheme val="minor"/>
      </rPr>
      <t>Pour l'activité E.5</t>
    </r>
    <r>
      <rPr>
        <sz val="10"/>
        <color rgb="FF002060"/>
        <rFont val="Calibri"/>
        <family val="2"/>
        <scheme val="minor"/>
      </rPr>
      <t xml:space="preserve"> : Voir le chapitre 6 : 'Appliquer les résultats' pour avoir de l'orientation sur la création et la mise en œuvre de la stratégie de diffusion.</t>
    </r>
  </si>
  <si>
    <r>
      <t xml:space="preserve">•      </t>
    </r>
    <r>
      <rPr>
        <b/>
        <u/>
        <sz val="10"/>
        <color rgb="FF002060"/>
        <rFont val="Calibri"/>
        <family val="2"/>
        <scheme val="minor"/>
      </rPr>
      <t>Pour les Activités A.1 et A.2</t>
    </r>
    <r>
      <rPr>
        <sz val="10"/>
        <color rgb="FF002060"/>
        <rFont val="Calibri"/>
        <family val="2"/>
        <scheme val="minor"/>
      </rPr>
      <t xml:space="preserve"> : Veuillez consulter les Sections 3, 4 et 5</t>
    </r>
    <r>
      <rPr>
        <u/>
        <sz val="10"/>
        <color rgb="FF002060"/>
        <rFont val="Calibri"/>
        <family val="2"/>
        <scheme val="minor"/>
      </rPr>
      <t>,</t>
    </r>
    <r>
      <rPr>
        <sz val="10"/>
        <color rgb="FF002060"/>
        <rFont val="Calibri"/>
        <family val="2"/>
        <scheme val="minor"/>
      </rPr>
      <t xml:space="preserve"> qui fournissent un exemple d'une analyse situationnelle de genre au Cambodge (Section 3) et une vue d'ensemble sur les politiques, les institutions et les parties prenantes dans le pays (Section 4). D'après cette information, elle identifie les bonnes pratiques et les potentiels points d'entrée pour l'inclusion des femmes dans la REDD+ (Section 5). Ces trois sections peuvent servir d'exemple sur la manière dont un pays a pu analyser et aborder les préoccupations sociales et de genre dans le contexte de son approche des garanties et par rapport à la participation des parties prenantes et de l'engagement actif.</t>
    </r>
  </si>
  <si>
    <r>
      <t xml:space="preserve">•      </t>
    </r>
    <r>
      <rPr>
        <b/>
        <u/>
        <sz val="10"/>
        <color rgb="FF002060"/>
        <rFont val="Calibri"/>
        <family val="2"/>
        <scheme val="minor"/>
      </rPr>
      <t>Pour l'activité A.5</t>
    </r>
    <r>
      <rPr>
        <sz val="10"/>
        <color rgb="FF002060"/>
        <rFont val="Calibri"/>
        <family val="2"/>
        <scheme val="minor"/>
      </rPr>
      <t xml:space="preserve"> : Veuillez consulter les Sections 4 et 5, </t>
    </r>
    <r>
      <rPr>
        <u/>
        <sz val="10"/>
        <color rgb="FF002060"/>
        <rFont val="Calibri"/>
        <family val="2"/>
        <scheme val="minor"/>
      </rPr>
      <t xml:space="preserve">  </t>
    </r>
    <r>
      <rPr>
        <sz val="10"/>
        <color rgb="FF002060"/>
        <rFont val="Calibri"/>
        <family val="2"/>
        <scheme val="minor"/>
      </rPr>
      <t>qui fournissent une vue d'ensemble des politiques, des institutions et des parties prenantes dans le pays (Section 4) et identifie les bonnes pratiques et les potentiels points d'entrée pour l'inclusion des femmes dans la REDD+ (Section 5). Ces sections peuvent servir d'exemple sur la manière dont un pays peut voir ses propres structures pour voir où se trouvent les obstacles et les questions de garanties, et lesquels limitent la capacité des femmes et/ou des hommes de s'engager et de bénéficier efficacement de la REDD+.  La Section 5 montre 5 exemples concrets sur comment engager les femmes dans le processus ainsi que sur le renforcement de leurs capacités sur ces questions.</t>
    </r>
  </si>
  <si>
    <r>
      <t xml:space="preserve">•      </t>
    </r>
    <r>
      <rPr>
        <b/>
        <u/>
        <sz val="10"/>
        <color rgb="FF002060"/>
        <rFont val="Calibri"/>
        <family val="2"/>
        <scheme val="minor"/>
      </rPr>
      <t>Pour l'activité B.3</t>
    </r>
    <r>
      <rPr>
        <sz val="10"/>
        <color rgb="FF002060"/>
        <rFont val="Calibri"/>
        <family val="2"/>
        <scheme val="minor"/>
      </rPr>
      <t xml:space="preserve"> : Veuillez consulter les Sections 3, 4 et 5, qui fournissent un exemple d'une analyse situationnelle de genre au Cambodge (Section 3) et une vue d'ensemble sur les politiques, les institutions et les parties prenantes dans le pays (Section 4). D'après cette information, elle identifie les bonnes pratiques et les potentiels points d'entrée pour l'inclusion des femmes dans la REDD+ (Section 5). Ces trois sections peuvent servir d'exemple sur la manière dont un pays a pu analyser et aborder les préoccupations sociales et de genre dans le contexte de son approche des garanties.</t>
    </r>
  </si>
  <si>
    <r>
      <t xml:space="preserve">•      </t>
    </r>
    <r>
      <rPr>
        <b/>
        <u/>
        <sz val="10"/>
        <color rgb="FF002060"/>
        <rFont val="Calibri"/>
        <family val="2"/>
        <scheme val="minor"/>
      </rPr>
      <t>Pour l'activité A.5</t>
    </r>
    <r>
      <rPr>
        <sz val="10"/>
        <color rgb="FF002060"/>
        <rFont val="Calibri"/>
        <family val="2"/>
        <scheme val="minor"/>
      </rPr>
      <t xml:space="preserve"> : Veuillez consulter les Sections 4 et 5, </t>
    </r>
    <r>
      <rPr>
        <u/>
        <sz val="10"/>
        <color rgb="FF002060"/>
        <rFont val="Calibri"/>
        <family val="2"/>
        <scheme val="minor"/>
      </rPr>
      <t xml:space="preserve">  </t>
    </r>
    <r>
      <rPr>
        <sz val="10"/>
        <color rgb="FF002060"/>
        <rFont val="Calibri"/>
        <family val="2"/>
        <scheme val="minor"/>
      </rPr>
      <t>qui fournissent une vue d'ensemble des politiques, des institutions et des parties prenantes dans le pays (Section 4) et identifie les bonnes pratiques et les potentiels points d'entrée pour l'inclusion des femmes dans la REDD+ (Section 5). Ces sections peuvent servir d'exemple sur la manière dont un pays peut voir ses propres structures pour voir où se trouvent les obstacles et les questions de garanties, et lesquels limitent la capacité des femmes et/ou des hommes de s'engager et de bénéficier efficacement de la REDD+.  La Section 5 montre 5 exemples concrets sur comment engager les femmes dans le processus ainsi que sur le renforcement de leurs capacités su ces questions.</t>
    </r>
  </si>
  <si>
    <r>
      <t xml:space="preserve">•      </t>
    </r>
    <r>
      <rPr>
        <b/>
        <u/>
        <sz val="10"/>
        <color rgb="FF002060"/>
        <rFont val="Calibri"/>
        <family val="2"/>
        <scheme val="minor"/>
      </rPr>
      <t>Pour l'activité B.3</t>
    </r>
    <r>
      <rPr>
        <sz val="10"/>
        <color rgb="FF002060"/>
        <rFont val="Calibri"/>
        <family val="2"/>
        <scheme val="minor"/>
      </rPr>
      <t xml:space="preserve"> : Veuillez consulter les Sections 3, 4 et 5, qui fournissent un exemple d'une analyse situationnelle de genre au Sri Lanka (Section 3) et une vue d'ensemble sur les politiques, les institutions et les parties prenantes dans le pays (Section 4). D'après cette information, elle identifie les bonnes pratiques et les potentiels points d'entrée pour l'inclusion des femmes dans la REDD+ (Section 5). Ces trois sections peuvent servir d'exemple sur la manière dont un pays a pu analyser et aborder les préoccupations sociales et de genre dans le contexte de son approche des garanties.</t>
    </r>
  </si>
  <si>
    <r>
      <t xml:space="preserve">•      </t>
    </r>
    <r>
      <rPr>
        <b/>
        <u/>
        <sz val="10"/>
        <color rgb="FF002060"/>
        <rFont val="Calibri"/>
        <family val="2"/>
        <scheme val="minor"/>
      </rPr>
      <t>Activité D.3</t>
    </r>
    <r>
      <rPr>
        <sz val="10"/>
        <color rgb="FF002060"/>
        <rFont val="Calibri"/>
        <family val="2"/>
        <scheme val="minor"/>
      </rPr>
      <t xml:space="preserve"> : Cette liste fournit une méthodologie pour dresser et collecter l'information sur les indicateurs pour évaluer si les garanties de la REDD+ sont abordées et respectées.</t>
    </r>
  </si>
  <si>
    <r>
      <t xml:space="preserve">•      </t>
    </r>
    <r>
      <rPr>
        <b/>
        <u/>
        <sz val="10"/>
        <color rgb="FF002060"/>
        <rFont val="Calibri"/>
        <family val="2"/>
        <scheme val="minor"/>
      </rPr>
      <t>Pour l'activité A.1</t>
    </r>
    <r>
      <rPr>
        <sz val="10"/>
        <color rgb="FF002060"/>
        <rFont val="Calibri"/>
        <family val="2"/>
        <scheme val="minor"/>
      </rPr>
      <t xml:space="preserve"> : Elle fournit des recommandations pour la cartographie des parties prenantes (Section 'Implication des acteurs intéressés').</t>
    </r>
  </si>
  <si>
    <r>
      <t xml:space="preserve">•      </t>
    </r>
    <r>
      <rPr>
        <b/>
        <u/>
        <sz val="10"/>
        <color rgb="FF002060"/>
        <rFont val="Calibri"/>
        <family val="2"/>
        <scheme val="minor"/>
      </rPr>
      <t>Pour l'activité A.3</t>
    </r>
    <r>
      <rPr>
        <sz val="10"/>
        <color rgb="FF002060"/>
        <rFont val="Calibri"/>
        <family val="2"/>
        <scheme val="minor"/>
      </rPr>
      <t xml:space="preserve"> : Elle fournit des recommandations pour informer les parties prenantes (Section : 'Réunion du groupe multipartite')</t>
    </r>
  </si>
  <si>
    <r>
      <t xml:space="preserve">•      </t>
    </r>
    <r>
      <rPr>
        <b/>
        <u/>
        <sz val="10"/>
        <color rgb="FF002060"/>
        <rFont val="Calibri"/>
        <family val="2"/>
        <scheme val="minor"/>
      </rPr>
      <t>Pour l'activité A.4</t>
    </r>
    <r>
      <rPr>
        <sz val="10"/>
        <color rgb="FF002060"/>
        <rFont val="Calibri"/>
        <family val="2"/>
        <scheme val="minor"/>
      </rPr>
      <t xml:space="preserve"> : Elle fournit des recommandations pour informer les parties prenantes (Section : 'Réunion du groupe multipartite')</t>
    </r>
  </si>
  <si>
    <r>
      <t xml:space="preserve">•      </t>
    </r>
    <r>
      <rPr>
        <b/>
        <u/>
        <sz val="10"/>
        <color rgb="FF002060"/>
        <rFont val="Calibri"/>
        <family val="2"/>
        <scheme val="minor"/>
      </rPr>
      <t>Pour l'activité A.5</t>
    </r>
    <r>
      <rPr>
        <sz val="10"/>
        <color rgb="FF002060"/>
        <rFont val="Calibri"/>
        <family val="2"/>
        <scheme val="minor"/>
      </rPr>
      <t xml:space="preserve"> : Elle fournit des recommandations pour organiser et mener des réunions avec plusieurs groupes de parties prenantes (Section : 'Réunion du groupe multipartite')</t>
    </r>
  </si>
  <si>
    <r>
      <t xml:space="preserve">•      </t>
    </r>
    <r>
      <rPr>
        <b/>
        <u/>
        <sz val="10"/>
        <color rgb="FF002060"/>
        <rFont val="Calibri"/>
        <family val="2"/>
        <scheme val="minor"/>
      </rPr>
      <t>Pour l'activité B.2</t>
    </r>
    <r>
      <rPr>
        <sz val="10"/>
        <color rgb="FF002060"/>
        <rFont val="Calibri"/>
        <family val="2"/>
        <scheme val="minor"/>
      </rPr>
      <t xml:space="preserve"> : Elle fournit des recommandations pour la conception et l'organisation de consultations de parties prenantes y compris la réception et réponse aux commentaires (Section : 'Consultation publique' et 'Analyse et traitement des commentaires reçus')</t>
    </r>
  </si>
  <si>
    <r>
      <t xml:space="preserve">•      </t>
    </r>
    <r>
      <rPr>
        <b/>
        <u/>
        <sz val="10"/>
        <color rgb="FF002060"/>
        <rFont val="Calibri"/>
        <family val="2"/>
        <scheme val="minor"/>
      </rPr>
      <t>Pour l'activité B.4</t>
    </r>
    <r>
      <rPr>
        <sz val="10"/>
        <color rgb="FF002060"/>
        <rFont val="Calibri"/>
        <family val="2"/>
        <scheme val="minor"/>
      </rPr>
      <t xml:space="preserve"> : Elle fournit des recommandations sur comment développer des garanties qui soient adaptées au contexte du pays (document entier).</t>
    </r>
  </si>
  <si>
    <r>
      <t xml:space="preserve">•      </t>
    </r>
    <r>
      <rPr>
        <b/>
        <u/>
        <sz val="10"/>
        <color rgb="FF002060"/>
        <rFont val="Calibri"/>
        <family val="2"/>
        <scheme val="minor"/>
      </rPr>
      <t>Pour l'activité C.2</t>
    </r>
    <r>
      <rPr>
        <sz val="10"/>
        <color rgb="FF002060"/>
        <rFont val="Calibri"/>
        <family val="2"/>
        <scheme val="minor"/>
      </rPr>
      <t xml:space="preserve"> : Voir ce document pour avoir une introduction des considérations à prendre pendant l'analyse et l'amélioration des lois qui régissent l'agriculture et la gestion des ressources naturelles.</t>
    </r>
  </si>
  <si>
    <r>
      <t xml:space="preserve">•      </t>
    </r>
    <r>
      <rPr>
        <b/>
        <u/>
        <sz val="10"/>
        <color rgb="FF002060"/>
        <rFont val="Calibri"/>
        <family val="2"/>
        <scheme val="minor"/>
      </rPr>
      <t>Pour l'activité D.1</t>
    </r>
    <r>
      <rPr>
        <sz val="10"/>
        <color rgb="FF002060"/>
        <rFont val="Calibri"/>
        <family val="2"/>
        <scheme val="minor"/>
      </rPr>
      <t xml:space="preserve"> :l'existence et l'application des lois de liberté d'information peuvent donner une idée d'où et comment obtenir les sources disponibles.</t>
    </r>
  </si>
  <si>
    <r>
      <t xml:space="preserve">•      </t>
    </r>
    <r>
      <rPr>
        <b/>
        <u/>
        <sz val="10"/>
        <color rgb="FF002060"/>
        <rFont val="Calibri"/>
        <family val="2"/>
        <scheme val="minor"/>
      </rPr>
      <t>Pour l'activité E.1</t>
    </r>
    <r>
      <rPr>
        <sz val="10"/>
        <color rgb="FF002060"/>
        <rFont val="Calibri"/>
        <family val="2"/>
        <scheme val="minor"/>
      </rPr>
      <t xml:space="preserve"> : Il fournit des enseignements tirés sur comment assurer un accès à l’information efficace et inclusif.</t>
    </r>
  </si>
  <si>
    <r>
      <t xml:space="preserve">•      </t>
    </r>
    <r>
      <rPr>
        <b/>
        <u/>
        <sz val="10"/>
        <color rgb="FF002060"/>
        <rFont val="Calibri"/>
        <family val="2"/>
        <scheme val="minor"/>
      </rPr>
      <t>Pour les Activités A.3 et A.4</t>
    </r>
    <r>
      <rPr>
        <sz val="10"/>
        <color rgb="FF002060"/>
        <rFont val="Calibri"/>
        <family val="2"/>
        <scheme val="minor"/>
      </rPr>
      <t xml:space="preserve"> : Les produits élaborés en utilisant l'outil peuvent fournir l'information de base pour l'engagement des parties prenantes sur les avantages de la REDD+ au niveau national. </t>
    </r>
  </si>
  <si>
    <r>
      <t xml:space="preserve">•      </t>
    </r>
    <r>
      <rPr>
        <b/>
        <u/>
        <sz val="10"/>
        <color rgb="FF002060"/>
        <rFont val="Calibri"/>
        <family val="2"/>
        <scheme val="minor"/>
      </rPr>
      <t>Pour l'activité B.3</t>
    </r>
    <r>
      <rPr>
        <sz val="10"/>
        <color rgb="FF002060"/>
        <rFont val="Calibri"/>
        <family val="2"/>
        <scheme val="minor"/>
      </rPr>
      <t xml:space="preserve"> : Les analyses peuvent contribuer à la cartographie spatiale des risques et des avantages d'une série d'actions de la REDD+. Les résultats finaux peuvent inclure l'identification des zones où les actions de la REDD peuvent fournir de multiples avantages, et des zones où la biodiversité et les services écosystémiques peuvent rester sous pression malgré les actions de la REDD+. Ces produits ont besoin de plus d'analyses de ce qui est décrit dans la version 1 du manuel de la boîte à outils. </t>
    </r>
  </si>
  <si>
    <r>
      <t xml:space="preserve">•      </t>
    </r>
    <r>
      <rPr>
        <b/>
        <u/>
        <sz val="10"/>
        <color rgb="FF002060"/>
        <rFont val="Calibri"/>
        <family val="2"/>
        <scheme val="minor"/>
      </rPr>
      <t>Pour l'activité D.1</t>
    </r>
    <r>
      <rPr>
        <sz val="10"/>
        <color rgb="FF002060"/>
        <rFont val="Calibri"/>
        <family val="2"/>
        <scheme val="minor"/>
      </rPr>
      <t xml:space="preserve"> : Les cartes produites en utilisant la boîte à outils peuvent être de sources pertinentes d'information pour le développement des indicateurs. </t>
    </r>
  </si>
  <si>
    <r>
      <t xml:space="preserve">•      </t>
    </r>
    <r>
      <rPr>
        <b/>
        <u/>
        <sz val="10"/>
        <color rgb="FF002060"/>
        <rFont val="Calibri"/>
        <family val="2"/>
        <scheme val="minor"/>
      </rPr>
      <t>Pour l'Activité B.3 et l'Activité D.2</t>
    </r>
    <r>
      <rPr>
        <sz val="10"/>
        <color rgb="FF002060"/>
        <rFont val="Calibri"/>
        <family val="2"/>
        <scheme val="minor"/>
      </rPr>
      <t xml:space="preserve"> : Il fournit un cadre pour évaluer et suivre la 'bonne gouvernance' dans le secteur forestier. Il comprend les piliers clés de la 'bonne' gouvernance forestière, 13 composantes de base, et un exemple de comment formuler et noter les indicateurs.</t>
    </r>
  </si>
  <si>
    <r>
      <t xml:space="preserve">•      </t>
    </r>
    <r>
      <rPr>
        <b/>
        <u/>
        <sz val="10"/>
        <color rgb="FF002060"/>
        <rFont val="Calibri"/>
        <family val="2"/>
        <scheme val="minor"/>
      </rPr>
      <t>Pour l'activité A.5</t>
    </r>
    <r>
      <rPr>
        <sz val="10"/>
        <color rgb="FF002060"/>
        <rFont val="Calibri"/>
        <family val="2"/>
        <scheme val="minor"/>
      </rPr>
      <t xml:space="preserve"> : Dans le livret 2, la liste 2 (Principe 6) et la liste 3 (pas 1) peuvent aider à engager les groupes/les représentants de femmes dans des activités de renforcement des capacités et de sensibilisation sur les garanties de la REDD+.</t>
    </r>
  </si>
  <si>
    <r>
      <t xml:space="preserve">•      </t>
    </r>
    <r>
      <rPr>
        <b/>
        <u/>
        <sz val="10"/>
        <color rgb="FF002060"/>
        <rFont val="Calibri"/>
        <family val="2"/>
        <scheme val="minor"/>
      </rPr>
      <t>Pour l'activité B.1</t>
    </r>
    <r>
      <rPr>
        <sz val="10"/>
        <color rgb="FF002060"/>
        <rFont val="Calibri"/>
        <family val="2"/>
        <scheme val="minor"/>
      </rPr>
      <t xml:space="preserve"> : Dans le livret 2, la liste 2 (Principe 6) et la liste 3 (pas 3) peuvent aider les groupes/les représentantes des femmes à participer aux plateformes multipartites qui abordent les questions des garanties de la REDD+.</t>
    </r>
  </si>
  <si>
    <r>
      <t xml:space="preserve">•      </t>
    </r>
    <r>
      <rPr>
        <b/>
        <u/>
        <sz val="10"/>
        <color rgb="FF002060"/>
        <rFont val="Calibri"/>
        <family val="2"/>
        <scheme val="minor"/>
      </rPr>
      <t>Pour l'activité B.2</t>
    </r>
    <r>
      <rPr>
        <sz val="10"/>
        <color rgb="FF002060"/>
        <rFont val="Calibri"/>
        <family val="2"/>
        <scheme val="minor"/>
      </rPr>
      <t xml:space="preserve"> : Dans le livret 2, la liste 2 (Principe 6) et la liste 3 (pas 1 et 6) peuvent aider à engager les groupes/les représentants dans des processus participatifs pour le développement/la mise en œuvre d'une approche nationale de garanties.</t>
    </r>
  </si>
  <si>
    <r>
      <t xml:space="preserve">•      </t>
    </r>
    <r>
      <rPr>
        <b/>
        <u/>
        <sz val="10"/>
        <color rgb="FF002060"/>
        <rFont val="Calibri"/>
        <family val="2"/>
        <scheme val="minor"/>
      </rPr>
      <t>Pour l'activité D.2</t>
    </r>
    <r>
      <rPr>
        <sz val="10"/>
        <color rgb="FF002060"/>
        <rFont val="Calibri"/>
        <family val="2"/>
        <scheme val="minor"/>
      </rPr>
      <t xml:space="preserve"> : Dans le livret 2, la liste 2 peut aider à assurer que le genre soit considéré pendant le développement/la mise à jour des indicateurs pour évaluer si les garanties ont été abordées et respectées.</t>
    </r>
  </si>
  <si>
    <r>
      <t xml:space="preserve">•      </t>
    </r>
    <r>
      <rPr>
        <b/>
        <u/>
        <sz val="10"/>
        <color rgb="FF002060"/>
        <rFont val="Calibri"/>
        <family val="2"/>
        <scheme val="minor"/>
      </rPr>
      <t>Pour l'activité A.5</t>
    </r>
    <r>
      <rPr>
        <sz val="10"/>
        <color rgb="FF002060"/>
        <rFont val="Calibri"/>
        <family val="2"/>
        <scheme val="minor"/>
      </rPr>
      <t xml:space="preserve"> : La REDD+ CRA peuvent aider à engager les acteurs nationaux contre la corruption (comme les agences contre la corruption, les médiateurs et les ONG contre la corruption) qui ont souvent besoin d'améliorer leurs connaissances sur la REDD+ avant de s'engager dans le développement de l'approche nationale des garanties.</t>
    </r>
  </si>
  <si>
    <r>
      <t xml:space="preserve">•      </t>
    </r>
    <r>
      <rPr>
        <b/>
        <u/>
        <sz val="10"/>
        <color rgb="FF002060"/>
        <rFont val="Calibri"/>
        <family val="2"/>
        <scheme val="minor"/>
      </rPr>
      <t>Pour l'activité A.6</t>
    </r>
    <r>
      <rPr>
        <sz val="10"/>
        <color rgb="FF002060"/>
        <rFont val="Calibri"/>
        <family val="2"/>
        <scheme val="minor"/>
      </rPr>
      <t xml:space="preserve"> : Veuillez consulter la section 4.b, le Guide d'évaluation des risques de corruption (CRA) dans la REDD+ propose d'établir une plateforme multipartite pour concevoir et mener l'évaluation. Cette équipe peut être utile pour guider ou conseiller sur le développement de l'approche des garanties du pays.</t>
    </r>
  </si>
  <si>
    <r>
      <t xml:space="preserve">•      </t>
    </r>
    <r>
      <rPr>
        <b/>
        <u/>
        <sz val="10"/>
        <color rgb="FF002060"/>
        <rFont val="Calibri"/>
        <family val="2"/>
        <scheme val="minor"/>
      </rPr>
      <t>Pour l'activité B.2</t>
    </r>
    <r>
      <rPr>
        <sz val="10"/>
        <color rgb="FF002060"/>
        <rFont val="Calibri"/>
        <family val="2"/>
        <scheme val="minor"/>
      </rPr>
      <t xml:space="preserve"> : Veuillez consulter les sections 3.2 et 3.3. Le Guide d'évaluation des risques de corruption utilise une méthodologie participative pour collecter des données sur la transparence et les risques de responsabilité.</t>
    </r>
  </si>
  <si>
    <r>
      <t xml:space="preserve">•      </t>
    </r>
    <r>
      <rPr>
        <b/>
        <u/>
        <sz val="10"/>
        <color rgb="FF002060"/>
        <rFont val="Calibri"/>
        <family val="2"/>
        <scheme val="minor"/>
      </rPr>
      <t>Pour l'activité C.1</t>
    </r>
    <r>
      <rPr>
        <sz val="10"/>
        <color rgb="FF002060"/>
        <rFont val="Calibri"/>
        <family val="2"/>
        <scheme val="minor"/>
      </rPr>
      <t xml:space="preserve"> : Un des premiers pas pour l'évaluation de risques de corruption est l'analyse des réglementations et des politiques nationales qui sont liées à la lutte contre la corruption et le contexte de la REDD+, comme l'existence et la mise en œuvre des lois de liberté d'information, l'application des lois anti-corruption, etc.</t>
    </r>
  </si>
  <si>
    <r>
      <t xml:space="preserve">•      </t>
    </r>
    <r>
      <rPr>
        <b/>
        <u/>
        <sz val="10"/>
        <color rgb="FF002060"/>
        <rFont val="Calibri"/>
        <family val="2"/>
        <scheme val="minor"/>
      </rPr>
      <t>Pour l'activité A.3</t>
    </r>
    <r>
      <rPr>
        <sz val="10"/>
        <color rgb="FF002060"/>
        <rFont val="Calibri"/>
        <family val="2"/>
        <scheme val="minor"/>
      </rPr>
      <t xml:space="preserve"> : Les Lignes directrices et l'orientation sur les bonnes pratiques dans le Pas 1 sont utiles pour mener des activités de sensibilisation et de renforcement des capacités.</t>
    </r>
  </si>
  <si>
    <r>
      <t xml:space="preserve">•      </t>
    </r>
    <r>
      <rPr>
        <b/>
        <u/>
        <sz val="10"/>
        <color rgb="FF002060"/>
        <rFont val="Calibri"/>
        <family val="2"/>
        <scheme val="minor"/>
      </rPr>
      <t>Pour l'activité A.4</t>
    </r>
    <r>
      <rPr>
        <sz val="10"/>
        <color rgb="FF002060"/>
        <rFont val="Calibri"/>
        <family val="2"/>
        <scheme val="minor"/>
      </rPr>
      <t xml:space="preserve"> : Les Lignes directrices et l'orientation sur les bonnes pratiques dans le Pas 1 sont utiles pour mener des activités de sensibilisation et de renforcement des capacités sur les risques et les avantages environnementaux.</t>
    </r>
  </si>
  <si>
    <r>
      <t xml:space="preserve">•      </t>
    </r>
    <r>
      <rPr>
        <b/>
        <u/>
        <sz val="10"/>
        <color rgb="FF002060"/>
        <rFont val="Calibri"/>
        <family val="2"/>
        <scheme val="minor"/>
      </rPr>
      <t>Pour l'activité A.5</t>
    </r>
    <r>
      <rPr>
        <sz val="10"/>
        <color rgb="FF002060"/>
        <rFont val="Calibri"/>
        <family val="2"/>
        <scheme val="minor"/>
      </rPr>
      <t xml:space="preserve"> : Les Lignes directrices et l'orientation sur les bonnes pratiques dans le Pas 1 sont utiles pour mener des activités de sensibilisation et de renforcement des capacités sur les garanties et les processus nationaux de la REDD+.</t>
    </r>
  </si>
  <si>
    <r>
      <t xml:space="preserve">•      </t>
    </r>
    <r>
      <rPr>
        <b/>
        <u/>
        <sz val="10"/>
        <color rgb="FF002060"/>
        <rFont val="Calibri"/>
        <family val="2"/>
        <scheme val="minor"/>
      </rPr>
      <t>Pour l'activité A.6</t>
    </r>
    <r>
      <rPr>
        <sz val="10"/>
        <color rgb="FF002060"/>
        <rFont val="Calibri"/>
        <family val="2"/>
        <scheme val="minor"/>
      </rPr>
      <t xml:space="preserve"> : Les Lignes directrices et l'orientation sur les bonnes pratiques dans les Pas 2 et 3 sont utiles pour établir un comité multipartite qui supervise la mise en œuvre des garanties au niveau national, y compris la représentation, le processus de sélection et les réglementations internes.</t>
    </r>
  </si>
  <si>
    <r>
      <t xml:space="preserve">•      </t>
    </r>
    <r>
      <rPr>
        <b/>
        <u/>
        <sz val="10"/>
        <color rgb="FF002060"/>
        <rFont val="Calibri"/>
        <family val="2"/>
        <scheme val="minor"/>
      </rPr>
      <t>Pour l'activité B.1</t>
    </r>
    <r>
      <rPr>
        <sz val="10"/>
        <color rgb="FF002060"/>
        <rFont val="Calibri"/>
        <family val="2"/>
        <scheme val="minor"/>
      </rPr>
      <t xml:space="preserve"> : Les Lignes directrices et l'orientation sur les bonnes pratiques dans les Pas 2 et 3 sont utiles pour établir une équipe de gestion/de facilitation de garanties et un comité multipartite et pour définir les dispositions pour travailler ensemble.</t>
    </r>
  </si>
  <si>
    <r>
      <t xml:space="preserve">•      </t>
    </r>
    <r>
      <rPr>
        <b/>
        <u/>
        <sz val="10"/>
        <color rgb="FF002060"/>
        <rFont val="Calibri"/>
        <family val="2"/>
        <scheme val="minor"/>
      </rPr>
      <t>Pour l'activité B.2</t>
    </r>
    <r>
      <rPr>
        <sz val="10"/>
        <color rgb="FF002060"/>
        <rFont val="Calibri"/>
        <family val="2"/>
        <scheme val="minor"/>
      </rPr>
      <t xml:space="preserve"> : Les Lignes directrices et l'orientation sur les bonnes pratiques comprise dans le Pas 4 aident à définir le calendrier, les activités et les responsabilités pour le processus de garanties.</t>
    </r>
  </si>
  <si>
    <r>
      <t xml:space="preserve">•      </t>
    </r>
    <r>
      <rPr>
        <b/>
        <u/>
        <sz val="10"/>
        <color rgb="FF002060"/>
        <rFont val="Calibri"/>
        <family val="2"/>
        <scheme val="minor"/>
      </rPr>
      <t>Pour l'activité D.2</t>
    </r>
    <r>
      <rPr>
        <sz val="10"/>
        <color rgb="FF002060"/>
        <rFont val="Calibri"/>
        <family val="2"/>
        <scheme val="minor"/>
      </rPr>
      <t xml:space="preserve"> : Les Lignes directrices et l'orientation sur les bonnes pratiques dans les Pas 5 et 6 aident à établir les indicateurs du SIS basés sur les REDD+ SES concernant le contexte du pays et à organiser des consultations pour assurer les contributions des parties prenantes.</t>
    </r>
  </si>
  <si>
    <r>
      <t xml:space="preserve">•      </t>
    </r>
    <r>
      <rPr>
        <b/>
        <u/>
        <sz val="10"/>
        <color rgb="FF002060"/>
        <rFont val="Calibri"/>
        <family val="2"/>
        <scheme val="minor"/>
      </rPr>
      <t>Pour l'activité D.3</t>
    </r>
    <r>
      <rPr>
        <sz val="10"/>
        <color rgb="FF002060"/>
        <rFont val="Calibri"/>
        <family val="2"/>
        <scheme val="minor"/>
      </rPr>
      <t xml:space="preserve"> : Les Lignes directrices et l'orientation sur les bonnes pratiques dans le Pas 7 aident à définir des méthodes pour collecter l'information sur les indicateurs.</t>
    </r>
  </si>
  <si>
    <r>
      <t xml:space="preserve">•      </t>
    </r>
    <r>
      <rPr>
        <b/>
        <u/>
        <sz val="10"/>
        <color rgb="FF002060"/>
        <rFont val="Calibri"/>
        <family val="2"/>
        <scheme val="minor"/>
      </rPr>
      <t>Pour l'activité D.4</t>
    </r>
    <r>
      <rPr>
        <sz val="10"/>
        <color rgb="FF002060"/>
        <rFont val="Calibri"/>
        <family val="2"/>
        <scheme val="minor"/>
      </rPr>
      <t xml:space="preserve"> : Les Lignes directrices et l'orientation sur les bonnes pratiques dans le Pas 7 aident à assurer que l'approche méthodologique pour collecter l'information est validée par les parties prenantes.</t>
    </r>
  </si>
  <si>
    <r>
      <t xml:space="preserve">•      </t>
    </r>
    <r>
      <rPr>
        <b/>
        <u/>
        <sz val="10"/>
        <color rgb="FF002060"/>
        <rFont val="Calibri"/>
        <family val="2"/>
        <scheme val="minor"/>
      </rPr>
      <t>Pour l'activité E.1</t>
    </r>
    <r>
      <rPr>
        <sz val="10"/>
        <color rgb="FF002060"/>
        <rFont val="Calibri"/>
        <family val="2"/>
        <scheme val="minor"/>
      </rPr>
      <t xml:space="preserve"> : Les Lignes directrices et l'orientation sur les bonnes pratiques dans les Pas 7 et 10 aident à définir un processus et des dispositions pour l'approvisionnement d'information pour les parties prenantes.</t>
    </r>
  </si>
  <si>
    <r>
      <t xml:space="preserve">•      </t>
    </r>
    <r>
      <rPr>
        <b/>
        <u/>
        <sz val="10"/>
        <color rgb="FF002060"/>
        <rFont val="Calibri"/>
        <family val="2"/>
        <scheme val="minor"/>
      </rPr>
      <t>Pour l'activité E.2</t>
    </r>
    <r>
      <rPr>
        <sz val="10"/>
        <color rgb="FF002060"/>
        <rFont val="Calibri"/>
        <family val="2"/>
        <scheme val="minor"/>
      </rPr>
      <t xml:space="preserve"> : Les Lignes directrices et l'orientation sur les bonnes pratiques dans le Pas 7 et 10 aident à assurer la qualité et la crédibilité de l'information recueillie à travers le processus multipartite.</t>
    </r>
  </si>
  <si>
    <r>
      <t xml:space="preserve">•      </t>
    </r>
    <r>
      <rPr>
        <b/>
        <u/>
        <sz val="10"/>
        <color rgb="FF002060"/>
        <rFont val="Calibri"/>
        <family val="2"/>
        <scheme val="minor"/>
      </rPr>
      <t>Pour l'activité E.3</t>
    </r>
    <r>
      <rPr>
        <sz val="10"/>
        <color rgb="FF002060"/>
        <rFont val="Calibri"/>
        <family val="2"/>
        <scheme val="minor"/>
      </rPr>
      <t xml:space="preserve"> : Les Lignes directrices et l'orientation sur les bonnes pratiques dans le Pas 7 et 8 aident à réviser le processus de révision de l'information recueillie afin de garantir sa qualité et sa crédibilité.</t>
    </r>
  </si>
  <si>
    <r>
      <t xml:space="preserve">•      </t>
    </r>
    <r>
      <rPr>
        <b/>
        <u/>
        <sz val="10"/>
        <color rgb="FF002060"/>
        <rFont val="Calibri"/>
        <family val="2"/>
        <scheme val="minor"/>
      </rPr>
      <t>Pour l'activité E.4</t>
    </r>
    <r>
      <rPr>
        <sz val="10"/>
        <color rgb="FF002060"/>
        <rFont val="Calibri"/>
        <family val="2"/>
        <scheme val="minor"/>
      </rPr>
      <t xml:space="preserve"> : Les Lignes directrices et l'orientation sur les bonnes pratiques dans le Pas 7 aident à développer des dispositions pour collecter de l'information.</t>
    </r>
  </si>
  <si>
    <r>
      <t xml:space="preserve">•      </t>
    </r>
    <r>
      <rPr>
        <b/>
        <u/>
        <sz val="10"/>
        <color rgb="FF002060"/>
        <rFont val="Calibri"/>
        <family val="2"/>
        <scheme val="minor"/>
      </rPr>
      <t>Pour l'activité A.3</t>
    </r>
    <r>
      <rPr>
        <sz val="10"/>
        <color rgb="FF002060"/>
        <rFont val="Calibri"/>
        <family val="2"/>
        <scheme val="minor"/>
      </rPr>
      <t xml:space="preserve"> : Elle fournit de l'orientation sur l'information des parties prenantes pour en engagement efficace.</t>
    </r>
  </si>
  <si>
    <r>
      <t xml:space="preserve">•      </t>
    </r>
    <r>
      <rPr>
        <b/>
        <u/>
        <sz val="10"/>
        <color rgb="FF002060"/>
        <rFont val="Calibri"/>
        <family val="2"/>
        <scheme val="minor"/>
      </rPr>
      <t>Pour l'activité A.4</t>
    </r>
    <r>
      <rPr>
        <sz val="10"/>
        <color rgb="FF002060"/>
        <rFont val="Calibri"/>
        <family val="2"/>
        <scheme val="minor"/>
      </rPr>
      <t xml:space="preserve"> : Elle fournit de l'orientation sur l'information des parties prenantes pour en engagement efficace.</t>
    </r>
  </si>
  <si>
    <r>
      <t xml:space="preserve">•      </t>
    </r>
    <r>
      <rPr>
        <b/>
        <u/>
        <sz val="10"/>
        <color rgb="FF002060"/>
        <rFont val="Calibri"/>
        <family val="2"/>
        <scheme val="minor"/>
      </rPr>
      <t>Pour l'activité A.5</t>
    </r>
    <r>
      <rPr>
        <sz val="10"/>
        <color rgb="FF002060"/>
        <rFont val="Calibri"/>
        <family val="2"/>
        <scheme val="minor"/>
      </rPr>
      <t xml:space="preserve"> : Elle fournit de l'orientation sur l'information des parties prenantes pour en engagement efficace.</t>
    </r>
  </si>
  <si>
    <r>
      <t xml:space="preserve">•      </t>
    </r>
    <r>
      <rPr>
        <b/>
        <u/>
        <sz val="10"/>
        <color rgb="FF002060"/>
        <rFont val="Calibri"/>
        <family val="2"/>
        <scheme val="minor"/>
      </rPr>
      <t>Pour l'activité A.6</t>
    </r>
    <r>
      <rPr>
        <sz val="10"/>
        <color rgb="FF002060"/>
        <rFont val="Calibri"/>
        <family val="2"/>
        <scheme val="minor"/>
      </rPr>
      <t xml:space="preserve"> : Elle fournit des recommandations pour l'établissement et le fonctionnement d'un groupe multipartite décisionnel ou informatif y compris la participation et la représentation, la prise de décisions et les réglementations internes.</t>
    </r>
  </si>
  <si>
    <r>
      <t xml:space="preserve">•      </t>
    </r>
    <r>
      <rPr>
        <b/>
        <u/>
        <sz val="10"/>
        <color rgb="FF002060"/>
        <rFont val="Calibri"/>
        <family val="2"/>
        <scheme val="minor"/>
      </rPr>
      <t>Pour l'activité B.1</t>
    </r>
    <r>
      <rPr>
        <sz val="10"/>
        <color rgb="FF002060"/>
        <rFont val="Calibri"/>
        <family val="2"/>
        <scheme val="minor"/>
      </rPr>
      <t xml:space="preserve"> : Elle fournit des recommandations pour l'établissement et le fonctionnement d'un groupe multipartite décisionnel ou informatif y compris la participation et la représentation, la prise de décisions et les règles de travail.</t>
    </r>
  </si>
  <si>
    <r>
      <t xml:space="preserve">•      </t>
    </r>
    <r>
      <rPr>
        <b/>
        <u/>
        <sz val="10"/>
        <color rgb="FF002060"/>
        <rFont val="Calibri"/>
        <family val="2"/>
        <scheme val="minor"/>
      </rPr>
      <t>Pour l'activité B.2</t>
    </r>
    <r>
      <rPr>
        <sz val="10"/>
        <color rgb="FF002060"/>
        <rFont val="Calibri"/>
        <family val="2"/>
        <scheme val="minor"/>
      </rPr>
      <t xml:space="preserve"> : Elle fournit de l'orientation sur la conception et la gestion de consultations y compris la transparence, le caractère inclusif, l'égalité, l'efficacité et la légitimité des consultations.</t>
    </r>
  </si>
  <si>
    <r>
      <t xml:space="preserve">•      </t>
    </r>
    <r>
      <rPr>
        <b/>
        <u/>
        <sz val="10"/>
        <color rgb="FF002060"/>
        <rFont val="Calibri"/>
        <family val="2"/>
        <scheme val="minor"/>
      </rPr>
      <t>Pour les Activités A.1 et A.2</t>
    </r>
    <r>
      <rPr>
        <sz val="10"/>
        <color rgb="FF002060"/>
        <rFont val="Calibri"/>
        <family val="2"/>
        <scheme val="minor"/>
      </rPr>
      <t xml:space="preserve"> : Afin d'analyser systématiquement le l’ensemble des parties prenantes afin de mieux comprendre leurs intérêts dans le processus de la REDD+, mais aussi leur capacité (ou manque de capacité) d'influencer le processus de la REDD+.</t>
    </r>
  </si>
  <si>
    <r>
      <t xml:space="preserve">•      </t>
    </r>
    <r>
      <rPr>
        <b/>
        <u/>
        <sz val="10"/>
        <color rgb="FF002060"/>
        <rFont val="Calibri"/>
        <family val="2"/>
        <scheme val="minor"/>
      </rPr>
      <t>Pour les activités D.2 et E.3</t>
    </r>
    <r>
      <rPr>
        <sz val="10"/>
        <color rgb="FF002060"/>
        <rFont val="Calibri"/>
        <family val="2"/>
        <scheme val="minor"/>
      </rPr>
      <t xml:space="preserve"> : Veuillez consulter le Tableau 2 qui montre des échantillons des indicateurs pour les garanties, qui sont sensibles à la question de genre.</t>
    </r>
  </si>
  <si>
    <r>
      <t xml:space="preserve">•      </t>
    </r>
    <r>
      <rPr>
        <b/>
        <u/>
        <sz val="10"/>
        <color rgb="FF002060"/>
        <rFont val="Calibri"/>
        <family val="2"/>
        <scheme val="minor"/>
      </rPr>
      <t>Pour l'activité E.3</t>
    </r>
    <r>
      <rPr>
        <sz val="10"/>
        <color rgb="FF002060"/>
        <rFont val="Calibri"/>
        <family val="2"/>
        <scheme val="minor"/>
      </rPr>
      <t xml:space="preserve"> : Veuillez consulter la Section 3 et la Section 'Recommandations' qui fournit de l'information sur les pas pour aider promouvoir l'analyse et la considération multipartite et l'intégration du genre dans la mise en œuvre réussie des garanties de la REDD+.</t>
    </r>
  </si>
  <si>
    <r>
      <t xml:space="preserve">•      </t>
    </r>
    <r>
      <rPr>
        <b/>
        <u/>
        <sz val="10"/>
        <color rgb="FF002060"/>
        <rFont val="Calibri"/>
        <family val="2"/>
        <scheme val="minor"/>
      </rPr>
      <t>Pour l'activité B.4</t>
    </r>
    <r>
      <rPr>
        <sz val="10"/>
        <color rgb="FF002060"/>
        <rFont val="Calibri"/>
        <family val="2"/>
        <scheme val="minor"/>
      </rPr>
      <t xml:space="preserve"> : Il montre les questions juridiques concernant la REDD+ à considérer pour le développement de normes au niveau national pour la REDD+ et des exemples  sur la manière dont ces questions sont traitées selon les contextes spécifiques nationaux du Mexique, du Viet Nam et de la Zambie.</t>
    </r>
  </si>
  <si>
    <r>
      <t xml:space="preserve">•      </t>
    </r>
    <r>
      <rPr>
        <b/>
        <u/>
        <sz val="10"/>
        <color rgb="FF002060"/>
        <rFont val="Calibri"/>
        <family val="2"/>
        <scheme val="minor"/>
      </rPr>
      <t>Pour les Activités C.1 et C.2</t>
    </r>
    <r>
      <rPr>
        <sz val="10"/>
        <color rgb="FF002060"/>
        <rFont val="Calibri"/>
        <family val="2"/>
        <scheme val="minor"/>
      </rPr>
      <t xml:space="preserve"> :  Il aborde certaines des questions principales liées à la préparation juridique à la REDD+ par sujet, y compris les droits forestiers, les droits fonciers et les droits d'émission de carbone, l'harmonisation des lois sectorielles, la coordination institutionnelle, la reconnaissance des droits coutumiers et le partage des avantages. Il donne des exemples du Mexique, du Viet Nam et de la Zambie pour chaque sujet.</t>
    </r>
  </si>
  <si>
    <r>
      <t xml:space="preserve">•      </t>
    </r>
    <r>
      <rPr>
        <b/>
        <u/>
        <sz val="10"/>
        <color rgb="FF002060"/>
        <rFont val="Calibri"/>
        <family val="2"/>
        <scheme val="minor"/>
      </rPr>
      <t>Pour l'activité D.3</t>
    </r>
    <r>
      <rPr>
        <sz val="10"/>
        <color rgb="FF002060"/>
        <rFont val="Calibri"/>
        <family val="2"/>
        <scheme val="minor"/>
      </rPr>
      <t xml:space="preserve"> : Il offre les outils, les méthodes et les méthodologies pour évaluer les garanties sociales.</t>
    </r>
  </si>
  <si>
    <r>
      <t xml:space="preserve">•      </t>
    </r>
    <r>
      <rPr>
        <b/>
        <u/>
        <sz val="10"/>
        <color rgb="FF002060"/>
        <rFont val="Calibri"/>
        <family val="2"/>
        <scheme val="minor"/>
      </rPr>
      <t>Pour les activités D.1 et E.1</t>
    </r>
    <r>
      <rPr>
        <sz val="10"/>
        <color rgb="FF002060"/>
        <rFont val="Calibri"/>
        <family val="2"/>
        <scheme val="minor"/>
      </rPr>
      <t xml:space="preserve"> : L'information recueillie à travers un NFMS peut être important pour aborder et respecter les garanties de Cancun.</t>
    </r>
  </si>
  <si>
    <r>
      <t xml:space="preserve">•      </t>
    </r>
    <r>
      <rPr>
        <b/>
        <u/>
        <sz val="10"/>
        <color rgb="FF002060"/>
        <rFont val="Calibri"/>
        <family val="2"/>
        <scheme val="minor"/>
      </rPr>
      <t>Pour l'activité D.3</t>
    </r>
    <r>
      <rPr>
        <sz val="10"/>
        <color rgb="FF002060"/>
        <rFont val="Calibri"/>
        <family val="2"/>
        <scheme val="minor"/>
      </rPr>
      <t xml:space="preserve"> : Voir la Section 4 pour avoir de l'orientation méthodologique sur les NFMS.</t>
    </r>
  </si>
  <si>
    <r>
      <t xml:space="preserve">•      </t>
    </r>
    <r>
      <rPr>
        <b/>
        <u/>
        <sz val="10"/>
        <color rgb="FF002060"/>
        <rFont val="Calibri"/>
        <family val="2"/>
        <scheme val="minor"/>
      </rPr>
      <t>Pour l'activité D.3</t>
    </r>
    <r>
      <rPr>
        <sz val="10"/>
        <color rgb="FF002060"/>
        <rFont val="Calibri"/>
        <family val="2"/>
        <scheme val="minor"/>
      </rPr>
      <t xml:space="preserve"> : Il offre des options pour développer un plan de suivi, de collecte et de compilation et analyse d'information y compris les méthodologies et les dispositions institutionnelles.</t>
    </r>
  </si>
  <si>
    <r>
      <t xml:space="preserve">•      </t>
    </r>
    <r>
      <rPr>
        <b/>
        <u/>
        <sz val="10"/>
        <color rgb="FF002060"/>
        <rFont val="Calibri"/>
        <family val="2"/>
        <scheme val="minor"/>
      </rPr>
      <t>Pour l'activité D.4</t>
    </r>
    <r>
      <rPr>
        <sz val="10"/>
        <color rgb="FF002060"/>
        <rFont val="Calibri"/>
        <family val="2"/>
        <scheme val="minor"/>
      </rPr>
      <t xml:space="preserve"> : Il donne des options pour la validation des méthodologies des parties prenantes.</t>
    </r>
  </si>
  <si>
    <r>
      <t xml:space="preserve">•      </t>
    </r>
    <r>
      <rPr>
        <b/>
        <u/>
        <sz val="10"/>
        <color rgb="FF002060"/>
        <rFont val="Calibri"/>
        <family val="2"/>
        <scheme val="minor"/>
      </rPr>
      <t>Pour l'activité E.1</t>
    </r>
    <r>
      <rPr>
        <sz val="10"/>
        <color rgb="FF002060"/>
        <rFont val="Calibri"/>
        <family val="2"/>
        <scheme val="minor"/>
      </rPr>
      <t xml:space="preserve"> : Il donne des options pour l'approvisionnement d'information y compris le niveau d'information, le format et les langues.</t>
    </r>
  </si>
  <si>
    <r>
      <t xml:space="preserve">•      </t>
    </r>
    <r>
      <rPr>
        <b/>
        <u/>
        <sz val="10"/>
        <color rgb="FF002060"/>
        <rFont val="Calibri"/>
        <family val="2"/>
        <scheme val="minor"/>
      </rPr>
      <t>Pour l'activité E.2</t>
    </r>
    <r>
      <rPr>
        <sz val="10"/>
        <color rgb="FF002060"/>
        <rFont val="Calibri"/>
        <family val="2"/>
        <scheme val="minor"/>
      </rPr>
      <t xml:space="preserve"> : Il donne des options pour assurer la qualité et la crédibilité de l'information tout au long des processus de collecte, d'analyse et de révision de l'information.</t>
    </r>
  </si>
  <si>
    <r>
      <t xml:space="preserve">•      </t>
    </r>
    <r>
      <rPr>
        <b/>
        <u/>
        <sz val="10"/>
        <color rgb="FF002060"/>
        <rFont val="Calibri"/>
        <family val="2"/>
        <scheme val="minor"/>
      </rPr>
      <t>Pour l'activité E.3</t>
    </r>
    <r>
      <rPr>
        <sz val="10"/>
        <color rgb="FF002060"/>
        <rFont val="Calibri"/>
        <family val="2"/>
        <scheme val="minor"/>
      </rPr>
      <t xml:space="preserve"> : Il donne des options pour la révision des parties prenantes sur l'information collectée y compris les parties prenantes, le temps et le niveau de la révision.</t>
    </r>
  </si>
  <si>
    <r>
      <t xml:space="preserve">•      </t>
    </r>
    <r>
      <rPr>
        <b/>
        <u/>
        <sz val="10"/>
        <color rgb="FF002060"/>
        <rFont val="Calibri"/>
        <family val="2"/>
        <scheme val="minor"/>
      </rPr>
      <t>Pour l'activité A.6</t>
    </r>
    <r>
      <rPr>
        <sz val="10"/>
        <color rgb="FF002060"/>
        <rFont val="Calibri"/>
        <family val="2"/>
        <scheme val="minor"/>
      </rPr>
      <t xml:space="preserve"> : Le travail des garanties peut s'appuyer sur les plateformes des parties prenantes déjà établies à travers la PGA.</t>
    </r>
  </si>
  <si>
    <r>
      <t xml:space="preserve">•      </t>
    </r>
    <r>
      <rPr>
        <b/>
        <u/>
        <sz val="10"/>
        <color rgb="FF002060"/>
        <rFont val="Calibri"/>
        <family val="2"/>
        <scheme val="minor"/>
      </rPr>
      <t>Pour l'activité B.2</t>
    </r>
    <r>
      <rPr>
        <sz val="10"/>
        <color rgb="FF002060"/>
        <rFont val="Calibri"/>
        <family val="2"/>
        <scheme val="minor"/>
      </rPr>
      <t xml:space="preserve"> : Il peut s'appuyer sur des plateformes des parties prenantes déjà établies, mais aussi sur le côté méthodologique sur la manière dont la composante de la gouvernance des garanties est conçue en étroite consultation avec les parties prenantes (le développement des indicateurs, la collecte de données, etc.)</t>
    </r>
  </si>
  <si>
    <r>
      <t xml:space="preserve">•      </t>
    </r>
    <r>
      <rPr>
        <b/>
        <u/>
        <sz val="10"/>
        <color rgb="FF002060"/>
        <rFont val="Calibri"/>
        <family val="2"/>
        <scheme val="minor"/>
      </rPr>
      <t>Pour l'activité D.1</t>
    </r>
    <r>
      <rPr>
        <sz val="10"/>
        <color rgb="FF002060"/>
        <rFont val="Calibri"/>
        <family val="2"/>
        <scheme val="minor"/>
      </rPr>
      <t xml:space="preserve"> : En ce qui concerne les garanties liées à la gouvernance (b) et (d), le processus de PGA comprend la cartographie des sources d'information existantes et de lacunes de l'information afin d'éviter le chevauchement. Les résultats de cet exercice peuvent être révisés pendant cette phase.</t>
    </r>
  </si>
  <si>
    <r>
      <t xml:space="preserve">•      </t>
    </r>
    <r>
      <rPr>
        <b/>
        <u/>
        <sz val="10"/>
        <color rgb="FF002060"/>
        <rFont val="Calibri"/>
        <family val="2"/>
        <scheme val="minor"/>
      </rPr>
      <t>Pour l'activité D.2</t>
    </r>
    <r>
      <rPr>
        <sz val="10"/>
        <color rgb="FF002060"/>
        <rFont val="Calibri"/>
        <family val="2"/>
        <scheme val="minor"/>
      </rPr>
      <t xml:space="preserve"> : La PGA peut offrir de l'information et des données solides et légitimes liées à la gouvernance qui sont importantes pour certaines parties du SIS à travers les indicateurs développés et validés pendant la consultation avec les parties prenantes.</t>
    </r>
  </si>
  <si>
    <r>
      <t xml:space="preserve">•      </t>
    </r>
    <r>
      <rPr>
        <b/>
        <u/>
        <sz val="10"/>
        <color rgb="FF002060"/>
        <rFont val="Calibri"/>
        <family val="2"/>
        <scheme val="minor"/>
      </rPr>
      <t>Pour les activités D.3 et D.4</t>
    </r>
    <r>
      <rPr>
        <sz val="10"/>
        <color rgb="FF002060"/>
        <rFont val="Calibri"/>
        <family val="2"/>
        <scheme val="minor"/>
      </rPr>
      <t xml:space="preserve"> : En ce qui concerne les garanties liées à la gouvernance (en particulier (b) et (d), la PGA est basée sur l'accord des parties prenantes sur les méthodes appropriées de collecte des données après avoir discuté sue les avantages et les inconvénients des différentes méthodologies.      Les parties prenantes valident aussi les conclusions une fois que les données sont disponibles.</t>
    </r>
  </si>
  <si>
    <r>
      <t xml:space="preserve">•      </t>
    </r>
    <r>
      <rPr>
        <b/>
        <u/>
        <sz val="10"/>
        <color rgb="FF002060"/>
        <rFont val="Calibri"/>
        <family val="2"/>
        <scheme val="minor"/>
      </rPr>
      <t>Pour l'activité E.2</t>
    </r>
    <r>
      <rPr>
        <sz val="10"/>
        <color rgb="FF002060"/>
        <rFont val="Calibri"/>
        <family val="2"/>
        <scheme val="minor"/>
      </rPr>
      <t xml:space="preserve"> : La PGA comprend une qualité assurée des données recueillies à travers la validation par les parties prenantes et la triangulation des données.</t>
    </r>
  </si>
  <si>
    <r>
      <t xml:space="preserve">•      </t>
    </r>
    <r>
      <rPr>
        <b/>
        <u/>
        <sz val="10"/>
        <color rgb="FF002060"/>
        <rFont val="Calibri"/>
        <family val="2"/>
        <scheme val="minor"/>
      </rPr>
      <t>Pour l'activité E.3</t>
    </r>
    <r>
      <rPr>
        <sz val="10"/>
        <color rgb="FF002060"/>
        <rFont val="Calibri"/>
        <family val="2"/>
        <scheme val="minor"/>
      </rPr>
      <t xml:space="preserve"> : La PGA peut impliquer une analyse du SIS d'un pays pour étudier de plus près la qualité de l'information qui est actuellement disponible, mais aussi pour voir s'il manque de l'information importante sur la gouvernance et comment cette dernière peut être complétée.</t>
    </r>
  </si>
  <si>
    <r>
      <t xml:space="preserve">•      </t>
    </r>
    <r>
      <rPr>
        <b/>
        <u/>
        <sz val="10"/>
        <color rgb="FF002060"/>
        <rFont val="Calibri"/>
        <family val="2"/>
        <scheme val="minor"/>
      </rPr>
      <t>Pour l'activité E.5</t>
    </r>
    <r>
      <rPr>
        <sz val="10"/>
        <color rgb="FF002060"/>
        <rFont val="Calibri"/>
        <family val="2"/>
        <scheme val="minor"/>
      </rPr>
      <t xml:space="preserve"> : La PGA offre une plateforme pour les différentes parties prenantes afin d'évaluer la situation de la gouvernance, faire quelques recommandations sur des améliorations ou des cibles, et déterminer quel type d'information sera pertinente à suivre selon son progrès sur le terrain de la gouvernance de la REDD+. Donc, pour des garanties liées à la gouvernance (b et dans une certaine mesure d), il y a déjà une analyse et une évaluation multipartite mises en place. En outre, il y a une validation des conclusions et de l'acceptation des méthodologies choisies.</t>
    </r>
  </si>
  <si>
    <r>
      <t xml:space="preserve">•      </t>
    </r>
    <r>
      <rPr>
        <b/>
        <u/>
        <sz val="10"/>
        <color rgb="FF002060"/>
        <rFont val="Calibri"/>
        <family val="2"/>
        <scheme val="minor"/>
      </rPr>
      <t>Pour l'activité D.3</t>
    </r>
    <r>
      <rPr>
        <sz val="10"/>
        <color rgb="FF002060"/>
        <rFont val="Calibri"/>
        <family val="2"/>
        <scheme val="minor"/>
      </rPr>
      <t xml:space="preserve"> : En exposant une potentielle approche de collecte d'information, il aide à identifier les approches et les méthodologies pour collecter de l'information sur les garanties. </t>
    </r>
  </si>
  <si>
    <r>
      <t xml:space="preserve">•      </t>
    </r>
    <r>
      <rPr>
        <b/>
        <u/>
        <sz val="10"/>
        <color rgb="FF002060"/>
        <rFont val="Calibri"/>
        <family val="2"/>
        <scheme val="minor"/>
      </rPr>
      <t>Pour les Activités C.1 et C.2</t>
    </r>
    <r>
      <rPr>
        <sz val="10"/>
        <color rgb="FF002060"/>
        <rFont val="Calibri"/>
        <family val="2"/>
        <scheme val="minor"/>
      </rPr>
      <t xml:space="preserve"> : Elle apporte de l'orientation pour identifier et aborder les potentiels risques et avantages de la REDD+ liés au régime foncier. Les considérations dans cette Note de politique peuvent être utiles pour l'analyse et pour la formulation de PLR liées au régime foncier et donner. Elles peuvent aussi orienter sur la création de cadres juridiques qui soutiennent la REDD+.</t>
    </r>
  </si>
  <si>
    <r>
      <t xml:space="preserve">•      </t>
    </r>
    <r>
      <rPr>
        <b/>
        <u/>
        <sz val="10"/>
        <color rgb="FF002060"/>
        <rFont val="Calibri"/>
        <family val="2"/>
        <scheme val="minor"/>
      </rPr>
      <t>Pour l'activité B.3</t>
    </r>
    <r>
      <rPr>
        <sz val="10"/>
        <color rgb="FF002060"/>
        <rFont val="Calibri"/>
        <family val="2"/>
        <scheme val="minor"/>
      </rPr>
      <t xml:space="preserve"> : Le programme REDD+ SES identifie des questions préoccupantes à aborder et des conditions pour que le programme REDD+ atteigne une performance sociale et environnementale qui aide à définir les objectifs des garanties du pays.</t>
    </r>
  </si>
  <si>
    <r>
      <t xml:space="preserve">•      </t>
    </r>
    <r>
      <rPr>
        <b/>
        <u/>
        <sz val="10"/>
        <color rgb="FF002060"/>
        <rFont val="Calibri"/>
        <family val="2"/>
        <scheme val="minor"/>
      </rPr>
      <t>Pour l'activité D.2</t>
    </r>
    <r>
      <rPr>
        <sz val="10"/>
        <color rgb="FF002060"/>
        <rFont val="Calibri"/>
        <family val="2"/>
        <scheme val="minor"/>
      </rPr>
      <t xml:space="preserve"> : Le programme REDD+ SES propose un cadre de politiques et des indicateurs de processus et de résultats qui peuvent être adaptés pour créer des indicateurs spécifiques au pays pour évaluer si les garanties sont abordées et respectées.</t>
    </r>
  </si>
  <si>
    <r>
      <t xml:space="preserve">•      </t>
    </r>
    <r>
      <rPr>
        <b/>
        <u/>
        <sz val="10"/>
        <color rgb="FF002060"/>
        <rFont val="Calibri"/>
        <family val="2"/>
        <scheme val="minor"/>
      </rPr>
      <t>Pour l'activité B.3</t>
    </r>
    <r>
      <rPr>
        <sz val="10"/>
        <color rgb="FF002060"/>
        <rFont val="Calibri"/>
        <family val="2"/>
        <scheme val="minor"/>
      </rPr>
      <t xml:space="preserve"> : Les analyses peuvent contribuer à la cartographie spatiale des risques et des avantages d'une série d'actions de la REDD+. Les résultats finaux peuvent inclure l'identification des zones où les actions de la REDD peuvent fournir des multiples avantages, et des zones où la biodiversité et les services écosystémiques peuvent rester sous pression malgré les actions de la REDD+. Ces produits ont besoin de plus d'analyses de ce qui est décrit dans les séries de tutoriels. </t>
    </r>
  </si>
  <si>
    <r>
      <t xml:space="preserve">•      </t>
    </r>
    <r>
      <rPr>
        <b/>
        <u/>
        <sz val="10"/>
        <color rgb="FF002060"/>
        <rFont val="Calibri"/>
        <family val="2"/>
        <scheme val="minor"/>
      </rPr>
      <t>Pour l'activité D.1</t>
    </r>
    <r>
      <rPr>
        <sz val="10"/>
        <color rgb="FF002060"/>
        <rFont val="Calibri"/>
        <family val="2"/>
        <scheme val="minor"/>
      </rPr>
      <t xml:space="preserve"> : Les cartes produites en utilisant les tutoriels peuvent devenir des sources importantes d'information pour le développement des indicateurs (indicateur d'exemple : la distribution des activités spécifiques de la REDD+ par rapport aux zones importantes pour la biodiversité ou par rapport à la potentielle conservation du sol)</t>
    </r>
  </si>
  <si>
    <r>
      <t xml:space="preserve">•      </t>
    </r>
    <r>
      <rPr>
        <b/>
        <u/>
        <sz val="10"/>
        <color rgb="FF002060"/>
        <rFont val="Calibri"/>
        <family val="2"/>
        <scheme val="minor"/>
      </rPr>
      <t>Pour les Activités A.3, A.4, C.1 et C.2</t>
    </r>
    <r>
      <rPr>
        <sz val="10"/>
        <color rgb="FF002060"/>
        <rFont val="Calibri"/>
        <family val="2"/>
        <scheme val="minor"/>
      </rPr>
      <t xml:space="preserve"> : Les Lignes directrices peuvent soutenir les pays pour élaborer des approches nationales afin de faire respecter le principe du CPLCC, en contribuant à la démonstration du pays qui aborde et respecte les garanties de la CCNUCC (c) et (d).</t>
    </r>
  </si>
  <si>
    <r>
      <t xml:space="preserve">•      </t>
    </r>
    <r>
      <rPr>
        <b/>
        <u/>
        <sz val="10"/>
        <color rgb="FF002060"/>
        <rFont val="Calibri"/>
        <family val="2"/>
        <scheme val="minor"/>
      </rPr>
      <t>Pour l'activité B.3</t>
    </r>
    <r>
      <rPr>
        <sz val="10"/>
        <color rgb="FF002060"/>
        <rFont val="Calibri"/>
        <family val="2"/>
        <scheme val="minor"/>
      </rPr>
      <t xml:space="preserve"> : Ils aident à donner de l'information sur les objectifs du pays pour l'approche des garanties, y compris l'identification de potentiels risques et avantages sociaux et environnementaux de la REDD+ et l'interprétation des garanties de Cancun à partir de la perspective du pays.</t>
    </r>
  </si>
  <si>
    <r>
      <t xml:space="preserve">•      </t>
    </r>
    <r>
      <rPr>
        <b/>
        <u/>
        <sz val="10"/>
        <color rgb="FF002060"/>
        <rFont val="Calibri"/>
        <family val="2"/>
        <scheme val="minor"/>
      </rPr>
      <t>Pour les Activités A.1, A.2, A.3, A.4, A.6, B.2 et D.4</t>
    </r>
    <r>
      <rPr>
        <sz val="10"/>
        <color rgb="FF002060"/>
        <rFont val="Calibri"/>
        <family val="2"/>
        <scheme val="minor"/>
      </rPr>
      <t xml:space="preserve"> : Ces Lignes directrices seront utiles pour préparer et mettre en œuvre une série exhaustive d'activités de consultation et de participation pour la REDD+ de manière plus générale. Ce processus peut aussi soutenir l'approche participative de l'approche des garanties. Ces deux approches contribueront à la façon dont un pays peut montrer qu'il est en train d'aborder et de respecter les garanties de la CCNUCC (c) et (d).</t>
    </r>
  </si>
  <si>
    <r>
      <t xml:space="preserve">•      </t>
    </r>
    <r>
      <rPr>
        <b/>
        <u/>
        <sz val="10"/>
        <color rgb="FF002060"/>
        <rFont val="Calibri"/>
        <family val="2"/>
        <scheme val="minor"/>
      </rPr>
      <t>Pour l'Activité A.5</t>
    </r>
    <r>
      <rPr>
        <sz val="10"/>
        <color rgb="FF002060"/>
        <rFont val="Calibri"/>
        <family val="2"/>
        <scheme val="minor"/>
      </rPr>
      <t xml:space="preserve"> : il peut être utilisé pour déterminer si les parties prenantes de la société civile ont la capacité de s'engager dans le développement de l'approche des garanties du pays.</t>
    </r>
  </si>
  <si>
    <r>
      <t xml:space="preserve">•      </t>
    </r>
    <r>
      <rPr>
        <b/>
        <u/>
        <sz val="10"/>
        <color rgb="FF002060"/>
        <rFont val="Calibri"/>
        <family val="2"/>
        <scheme val="minor"/>
      </rPr>
      <t>Pour l'activité B.4</t>
    </r>
    <r>
      <rPr>
        <sz val="10"/>
        <color rgb="FF002060"/>
        <rFont val="Calibri"/>
        <family val="2"/>
        <scheme val="minor"/>
      </rPr>
      <t xml:space="preserve"> : Veuillez consulter les « Principes d'orientation sur la gouvernance responsable du régime foncier», qui peut donner de l'orientation pendant le développement des standards spécifiques pour la REDD+ au niveau national, dans la Partie 2.</t>
    </r>
  </si>
  <si>
    <r>
      <t xml:space="preserve">•      </t>
    </r>
    <r>
      <rPr>
        <b/>
        <u/>
        <sz val="10"/>
        <color rgb="FF002060"/>
        <rFont val="Calibri"/>
        <family val="2"/>
        <scheme val="minor"/>
      </rPr>
      <t>Pour les Activités C.1 et C.2</t>
    </r>
    <r>
      <rPr>
        <sz val="10"/>
        <color rgb="FF002060"/>
        <rFont val="Calibri"/>
        <family val="2"/>
        <scheme val="minor"/>
      </rPr>
      <t xml:space="preserve"> :  Voir la Partie 3 : 'Reconnaissance juridique et allocation des droits fonciers et des obligations' pour avoir de l'orientation sur la reconnaissance juridique sur les droits fonciers pour les peuples autochtones et d'autres communautés avec des systèmes fonciers coutumiers et des droits fonciers informels.</t>
    </r>
  </si>
  <si>
    <r>
      <t xml:space="preserve">•      </t>
    </r>
    <r>
      <rPr>
        <b/>
        <u/>
        <sz val="10"/>
        <color rgb="FF002060"/>
        <rFont val="Calibri"/>
        <family val="2"/>
        <scheme val="minor"/>
      </rPr>
      <t>Pour les activités D.1 et E.4</t>
    </r>
    <r>
      <rPr>
        <sz val="10"/>
        <color rgb="FF002060"/>
        <rFont val="Calibri"/>
        <family val="2"/>
        <scheme val="minor"/>
      </rPr>
      <t xml:space="preserve"> : Voir la Partie 5 : 'Administration foncière' pour avoir de l'orientation sur l'identification de systèmes d'information existants et pour gérer l'information sur le régime foncier.</t>
    </r>
  </si>
  <si>
    <r>
      <t xml:space="preserve">•      </t>
    </r>
    <r>
      <rPr>
        <b/>
        <u/>
        <sz val="10"/>
        <color rgb="FF002060"/>
        <rFont val="Calibri"/>
        <family val="2"/>
        <scheme val="minor"/>
      </rPr>
      <t>Pour l'Activité C.1</t>
    </r>
    <r>
      <rPr>
        <sz val="10"/>
        <color rgb="FF002060"/>
        <rFont val="Calibri"/>
        <family val="2"/>
        <scheme val="minor"/>
      </rPr>
      <t xml:space="preserve"> : il offre de l'orientation sur l'identification des PLR et des lacunes dans la couverture base sur les avantages et les risques identifiés des actions de la REDD+.</t>
    </r>
  </si>
  <si>
    <r>
      <t xml:space="preserve">•      </t>
    </r>
    <r>
      <rPr>
        <b/>
        <u/>
        <sz val="10"/>
        <color rgb="FF002060"/>
        <rFont val="Calibri"/>
        <family val="2"/>
        <scheme val="minor"/>
      </rPr>
      <t>Pour l'activité E.2</t>
    </r>
    <r>
      <rPr>
        <sz val="10"/>
        <color rgb="FF002060"/>
        <rFont val="Calibri"/>
        <family val="2"/>
        <scheme val="minor"/>
      </rPr>
      <t xml:space="preserve"> : Le suivi indépendant des forêts peut aider à trianguler l'information recueillie à travers le SIS et, par conséquent, assurer sa qualité et sa crédibilité. </t>
    </r>
  </si>
  <si>
    <r>
      <t xml:space="preserve">•      </t>
    </r>
    <r>
      <rPr>
        <b/>
        <u/>
        <sz val="10"/>
        <color rgb="FF002060"/>
        <rFont val="Calibri"/>
        <family val="2"/>
        <scheme val="minor"/>
      </rPr>
      <t>Pour l'activité C.1</t>
    </r>
    <r>
      <rPr>
        <sz val="10"/>
        <color rgb="FF002060"/>
        <rFont val="Calibri"/>
        <family val="2"/>
        <scheme val="minor"/>
      </rPr>
      <t xml:space="preserve"> : Le document expose une raison claire de l'utilisation du cadre juridique du pays pour mettre en place les garanties, et pour mettre l'accent sur le fait qu'un des pas essentiels pour atteindre ceci est mener une analyse de lacunes juridiques.</t>
    </r>
  </si>
  <si>
    <r>
      <t xml:space="preserve">•      </t>
    </r>
    <r>
      <rPr>
        <b/>
        <u/>
        <sz val="10"/>
        <color rgb="FF002060"/>
        <rFont val="Calibri"/>
        <family val="2"/>
        <scheme val="minor"/>
      </rPr>
      <t>Pour l'activité C.1</t>
    </r>
    <r>
      <rPr>
        <sz val="10"/>
        <color rgb="FF002060"/>
        <rFont val="Calibri"/>
        <family val="2"/>
        <scheme val="minor"/>
      </rPr>
      <t xml:space="preserve"> : Le rapport résume les conclusions de l'analyse des lacunes juridiques et expose des recommandations pour le développement des nouvelles PLR. Le rapport offre également une approche méthodologique claire pour mener l'analyse des lacunes juridiques.</t>
    </r>
  </si>
  <si>
    <r>
      <t xml:space="preserve">•      </t>
    </r>
    <r>
      <rPr>
        <b/>
        <u/>
        <sz val="10"/>
        <color rgb="FF002060"/>
        <rFont val="Calibri"/>
        <family val="2"/>
        <scheme val="minor"/>
      </rPr>
      <t>Pour l'activité A.5</t>
    </r>
    <r>
      <rPr>
        <sz val="10"/>
        <color rgb="FF002060"/>
        <rFont val="Calibri"/>
        <family val="2"/>
        <scheme val="minor"/>
      </rPr>
      <t xml:space="preserve"> : Ces rapports des ateliers et les ressources y afférentes peuvent soutenir le partage régional et le développement des capacités en fournissant de l'information sur les enseignements tirés et les défis en matière d'inclusion sociale dans la préparation à la REDD+. </t>
    </r>
  </si>
  <si>
    <t>Elle sert de guide pour soutenir les pays dans l'identification et la gestion des risques et des conflits qui peuvent se susciter pendant la phase de préparation à la REDD+ ou pendant la mise en œuvre ultérieure des programmes de la REDD+.</t>
  </si>
  <si>
    <r>
      <t xml:space="preserve">•      </t>
    </r>
    <r>
      <rPr>
        <b/>
        <u/>
        <sz val="10"/>
        <color rgb="FF002060"/>
        <rFont val="Calibri"/>
        <family val="2"/>
        <scheme val="minor"/>
      </rPr>
      <t>Pour l'activité B.3</t>
    </r>
    <r>
      <rPr>
        <sz val="10"/>
        <color rgb="FF002060"/>
        <rFont val="Calibri"/>
        <family val="2"/>
        <scheme val="minor"/>
      </rPr>
      <t xml:space="preserve"> : Dans les cas où un pays REDD+ reçoit des fonds du FCPF, les politiques des garanties environnementales et sociales de la Banque mondiale qui peuvent être appliquées doivent être prises en compte comme une partie du processus afin de déterminer les objectifs de l'approche nationale des garanties. </t>
    </r>
  </si>
  <si>
    <r>
      <t xml:space="preserve">•      </t>
    </r>
    <r>
      <rPr>
        <b/>
        <u/>
        <sz val="10"/>
        <color rgb="FF002060"/>
        <rFont val="Calibri"/>
        <family val="2"/>
        <scheme val="minor"/>
      </rPr>
      <t>Pour l'activité B.3</t>
    </r>
    <r>
      <rPr>
        <sz val="10"/>
        <color rgb="FF002060"/>
        <rFont val="Calibri"/>
        <family val="2"/>
        <scheme val="minor"/>
      </rPr>
      <t xml:space="preserve"> : Dans les cas où un pays REDD+ reçoit des fonds du FCPF, les politiques des garanties environnementales et sociales de la Banque mondiale qui peuvent être appliquées doivent être prises en compte comme une partie du processus afin de déterminer les objectifs de l'approche nationale des garanties.  La Fiche de données intégrées des garanties offre un modèle pour prendre en compte les Politiques de garanties de la Banque mondiale qui peuvent être utilisées dans les processus de la REDD+.</t>
    </r>
  </si>
  <si>
    <r>
      <t xml:space="preserve">•      </t>
    </r>
    <r>
      <rPr>
        <b/>
        <u/>
        <sz val="10"/>
        <color rgb="FF002060"/>
        <rFont val="Calibri"/>
        <family val="2"/>
        <scheme val="minor"/>
      </rPr>
      <t>Pour l'activité B.3</t>
    </r>
    <r>
      <rPr>
        <sz val="10"/>
        <color rgb="FF002060"/>
        <rFont val="Calibri"/>
        <family val="2"/>
        <scheme val="minor"/>
      </rPr>
      <t xml:space="preserve"> : : Dans les cas où un pays REDD+ reçoit des fonds du FCPF, ce document fournit l'information sur la manière dont les politiques des garanties environnementales et sociales de la Banque mondiale (ou, dans le cas d'autres partenaires d'exécution du FCPF) et à quel point l'équivalence substantielle avec les éléments matériaux  de ces politiques peuvent être pris en compte pendant la phase d'établissement d'objectifs pour l'approche nationale des garanties.</t>
    </r>
  </si>
  <si>
    <r>
      <t xml:space="preserve">•      </t>
    </r>
    <r>
      <rPr>
        <b/>
        <u/>
        <sz val="10"/>
        <color rgb="FF002060"/>
        <rFont val="Calibri"/>
        <family val="2"/>
        <scheme val="minor"/>
      </rPr>
      <t xml:space="preserve">Pour l'Activité C.2 : </t>
    </r>
    <r>
      <rPr>
        <sz val="10"/>
        <color rgb="FF002060"/>
        <rFont val="Calibri"/>
        <family val="2"/>
        <scheme val="minor"/>
      </rPr>
      <t>Ces Lignes directrices peuvent être considérées lorsque le pays qui développe des nouvelles PLR ou qu’il amande celles existantes, car ce document aide à guider le processus pour mettre en place un cadre pour gérer les risques sociaux et environnementaux identifiés et pour atténuer les potentiels impacts négatifs.</t>
    </r>
  </si>
  <si>
    <r>
      <t xml:space="preserve">•      </t>
    </r>
    <r>
      <rPr>
        <b/>
        <u/>
        <sz val="10"/>
        <color rgb="FF002060"/>
        <rFont val="Calibri"/>
        <family val="2"/>
        <scheme val="minor"/>
      </rPr>
      <t>Pour l'activité B.4</t>
    </r>
    <r>
      <rPr>
        <sz val="10"/>
        <color rgb="FF002060"/>
        <rFont val="Calibri"/>
        <family val="2"/>
        <scheme val="minor"/>
      </rPr>
      <t xml:space="preserve"> : Cette note montre comment les garanties de la Banque mondiale sont liées à celles de Cancun, et comment elles peuvent être prises en compte pendant l'établissement d'objectifs de l'approche nationale des garanties, dans ces cas où un pays a besoin de considérer les Politiques de garanties de la Banque mondiale en plus de garanties de la CCNUCC.</t>
    </r>
  </si>
  <si>
    <r>
      <rPr>
        <sz val="10"/>
        <color rgb="FF002060"/>
        <rFont val="Calibri"/>
        <family val="2"/>
        <scheme val="minor"/>
      </rPr>
      <t xml:space="preserve">En portugais : </t>
    </r>
    <r>
      <rPr>
        <u/>
        <sz val="10"/>
        <color indexed="12"/>
        <rFont val="Calibri"/>
        <family val="2"/>
        <scheme val="minor"/>
      </rPr>
      <t xml:space="preserve">http://www.imaflora.org/downloads/biblioteca/guiaREDD_portugues_digital2.pdf </t>
    </r>
  </si>
  <si>
    <r>
      <rPr>
        <sz val="10"/>
        <color rgb="FF002060"/>
        <rFont val="Calibri"/>
        <family val="2"/>
        <scheme val="minor"/>
      </rPr>
      <t xml:space="preserve">Russe : </t>
    </r>
    <r>
      <rPr>
        <u/>
        <sz val="10"/>
        <color indexed="12"/>
        <rFont val="Calibri"/>
        <family val="2"/>
        <scheme val="minor"/>
      </rPr>
      <t xml:space="preserve">http://www.fao.org/forestry/governance/monitoring/71390/ru/ </t>
    </r>
  </si>
  <si>
    <r>
      <rPr>
        <sz val="10"/>
        <color rgb="FF002060"/>
        <rFont val="Calibri"/>
        <family val="2"/>
        <scheme val="minor"/>
      </rPr>
      <t xml:space="preserve">En portugais : </t>
    </r>
    <r>
      <rPr>
        <u/>
        <sz val="10"/>
        <color indexed="12"/>
        <rFont val="Calibri"/>
        <family val="2"/>
        <scheme val="minor"/>
      </rPr>
      <t xml:space="preserve">http://imc.ac.gov.br/wps/wcm/connect/c981f900422305d08282a271c3a11451/Manual_de_Monitoramento+_Sisa.pdf?MOD=AJPERES </t>
    </r>
  </si>
  <si>
    <r>
      <t xml:space="preserve">•      </t>
    </r>
    <r>
      <rPr>
        <b/>
        <u/>
        <sz val="10"/>
        <color rgb="FF002060"/>
        <rFont val="Calibri"/>
        <family val="2"/>
        <scheme val="minor"/>
      </rPr>
      <t>Activité B.2</t>
    </r>
    <r>
      <rPr>
        <sz val="10"/>
        <color rgb="FF002060"/>
        <rFont val="Calibri"/>
        <family val="2"/>
        <scheme val="minor"/>
      </rPr>
      <t xml:space="preserve"> : Cette activité fournit les raisons, le modèle conceptuel et de l'orientation pas à pas pour la conception du processus consultatif/participatif pour le développement de l'approche nationale des garanties  </t>
    </r>
  </si>
  <si>
    <r>
      <t xml:space="preserve">•      </t>
    </r>
    <r>
      <rPr>
        <b/>
        <u/>
        <sz val="10"/>
        <color rgb="FF002060"/>
        <rFont val="Calibri"/>
        <family val="2"/>
        <scheme val="minor"/>
      </rPr>
      <t>Pour les activités A.1 et A.2</t>
    </r>
    <r>
      <rPr>
        <sz val="10"/>
        <color rgb="FF002060"/>
        <rFont val="Calibri"/>
        <family val="2"/>
        <scheme val="minor"/>
      </rPr>
      <t xml:space="preserve"> : Veuillez consulter les Sections 3, 4 et 5</t>
    </r>
    <r>
      <rPr>
        <u/>
        <sz val="10"/>
        <color rgb="FF002060"/>
        <rFont val="Calibri"/>
        <family val="2"/>
        <scheme val="minor"/>
      </rPr>
      <t>,</t>
    </r>
    <r>
      <rPr>
        <sz val="10"/>
        <color rgb="FF002060"/>
        <rFont val="Calibri"/>
        <family val="2"/>
        <scheme val="minor"/>
      </rPr>
      <t xml:space="preserve"> qui fournissent un exemple d'une analyse situationnelle de genre au Sri Lanka (Section 3) et une vue d'ensemble sur les politiques, les institutions et les parties prenantes dans le pays (Section 4). D'après cette information, elle identifie les bonnes pratiques et les potentiels points d'entrée pour l'inclusion des femmes dans la REDD+ (Section 5). Ces trois sections peuvent servir d'exemple sur la manière dont un pays a pu analyser et aborder les préoccupations sociales et de genre dans le contexte de son approche des garanties et par rapport à la participation des parties prenantes et de l'engagement actif.</t>
    </r>
  </si>
  <si>
    <r>
      <t xml:space="preserve">•      </t>
    </r>
    <r>
      <rPr>
        <b/>
        <u/>
        <sz val="10"/>
        <color rgb="FF002060"/>
        <rFont val="Calibri"/>
        <family val="2"/>
        <scheme val="minor"/>
      </rPr>
      <t>Pour les activités A1 et A.2</t>
    </r>
    <r>
      <rPr>
        <sz val="10"/>
        <color rgb="FF002060"/>
        <rFont val="Calibri"/>
        <family val="2"/>
        <scheme val="minor"/>
      </rPr>
      <t xml:space="preserve"> : Consulter le Pas 1 (Etablir un point de comparaison à travers une analyse des disparités liées au sexe), le Pas 2 (mobiliser le savoir-faire dans la matière et créer des partenariats) et le Pas 3 (Assurer la participation efficace des femmes). La compréhension de la dynamique des relations de genre dans une communauté ou contexte ainsi que des différentes conditions sociales, économiques et politiques auxquelles femmes et hommes font face est essentielle dans la promotion d'une participation efficace des parties prenantes. Mener une analyse des disparités liées au sexe peut aider à évaluer de  telles données. Connaître cette information peut aider à déterminer quelques possibles entraves à l'engagement efficace des parties prenantes, et à identifier s'il est encore nécessaire de faire appel à des experts en questions de genre (Pas 2).  Etant donné ces possibles entraves, il est essentiel que les pas explicites soient suivis afin d'aider à d’assurer que la participation des parties prenantes soit inclusive, efficace et inclusive de femmes et d'hommes (Pas 3).</t>
    </r>
  </si>
  <si>
    <r>
      <t xml:space="preserve">•      </t>
    </r>
    <r>
      <rPr>
        <b/>
        <u/>
        <sz val="10"/>
        <color rgb="FF002060"/>
        <rFont val="Calibri"/>
        <family val="2"/>
        <scheme val="minor"/>
      </rPr>
      <t>Pour les activités A.3 et A.4</t>
    </r>
    <r>
      <rPr>
        <sz val="10"/>
        <color rgb="FF002060"/>
        <rFont val="Calibri"/>
        <family val="2"/>
        <scheme val="minor"/>
      </rPr>
      <t xml:space="preserve"> : Il donne les détails sur ce que les « structures de gouvernance forestière transparente » veulent dire.</t>
    </r>
  </si>
  <si>
    <t>Elle examine les défis et obstacles spécifiques qui empêchent l'inclusion de femmes et l'intégration de perspectives de genre dans la REDD+ Asie-Pacific. Cette activité identifie aussi les points d'entrée pratiques, analyse les bonnes pratiques existantes et partage les connaissances à travers des dialogues multisectoriels et des parties prenantes pour la reproduction des résultats réussis.</t>
  </si>
  <si>
    <t>Cette boîte à outils ArcGIS a été développée pour que les analyses spatiales soutiennent la planification de l'utilisation des terres qui prend en compte le potentiel de multiples avantages de la REDD+. Elle fournit une série d'outils analytiques pour aider à identifier, cartographier et comprendre la relation spatiale entre les stocks de carbone, les services écosystémiques, la biodiversité, l'utilisation des terres, les pressions sur les ressources naturelles et d'autres facteurs qui sont liés au planning de la REDD+.  [version 2 de la boîte à outils et du manuel en préparation]</t>
  </si>
  <si>
    <r>
      <t xml:space="preserve">•      </t>
    </r>
    <r>
      <rPr>
        <b/>
        <u/>
        <sz val="10"/>
        <color rgb="FF002060"/>
        <rFont val="Calibri"/>
        <family val="2"/>
        <scheme val="minor"/>
      </rPr>
      <t>Pour l'activité A.5</t>
    </r>
    <r>
      <rPr>
        <sz val="10"/>
        <color rgb="FF002060"/>
        <rFont val="Calibri"/>
        <family val="2"/>
        <scheme val="minor"/>
      </rPr>
      <t xml:space="preserve"> : veuillez consulter les Pas 2, 3 et 4 afin de mobiliser le savoir-faire en matière de genre et créer des partenariats ; assurer la participation efficace des femmes ; ainsi qu'assurer une REDD+ sensible à l'égalité des sexes. Pour développer la capacité des parties prenantes de s'engager dans le développement de l'approche nationale des garanties, il est utile d'assurer que ces efforts de renforcement des capacités soient sensibles à l'égalité des sexes (Pas 4 sous-section « Approches des garanties sensibles à l'égalité des sexes »), et qu’ils impliquent de manière équitable les femmes et les hommes (Pas 3).  Souvent, mener ces activités peut requérir d'un savoir-faire des questions de genre supplémentaire ou peut bénéficier de partenariats avec des organisations qui sont déjà engagées ou qui travaillent déjà sur la question de genre et des garanties, etc. (Pas 4).</t>
    </r>
  </si>
  <si>
    <t>Tandis que les pays mettant en œuvre les activités de préparation à la REDD+ travaillent afin de respecter les dispositions des accords de Cancun de la CCNUCC et le résultat de la conférence de Durban sur les garanties et les systèmes d'information sur les garanties, le guide d'évaluation sur la REDD+ CRA vise à soutenir les pays dans l'identification des risques de corruption dans les programmes nationaux de la REDD+ et dans l'évaluation de l'efficacité des mesures d'atténuation des risques existantes pour développer des systèmes et des capacités pour atténuer ces risques. Il peut, par conséquent, entretenir les efforts des pays à renforcer les approches nationales des garanties. La REDD+ CRA peut être utilisé afin d'assurer que : 
•toutes les parties prenantes comprennent les risques de corruption dans la REDD+ et leurs rôles et responsabilités d'atténuer ces risques sont claires
•les risques de corruption sont abordés de manière adéquate pendant le développement des approches des garanties au niveau national et de systèmes d'information sur les garanties pour la REDD+
•la Stratégie nationale de la REDD+ incorpore des mesures efficaces pour aborder les risques de corruption qui reflètent pleinement les conditions préalables nationales et internationales 
•les efforts pour aborder les risques de corruption identifiés dans la REDD+ sont suivis et évalués régulièrement.</t>
  </si>
  <si>
    <r>
      <t xml:space="preserve">•      </t>
    </r>
    <r>
      <rPr>
        <b/>
        <u/>
        <sz val="10"/>
        <color rgb="FF002060"/>
        <rFont val="Calibri"/>
        <family val="2"/>
        <scheme val="minor"/>
      </rPr>
      <t>Pour l'activité E.1</t>
    </r>
    <r>
      <rPr>
        <sz val="10"/>
        <color rgb="FF002060"/>
        <rFont val="Calibri"/>
        <family val="2"/>
        <scheme val="minor"/>
      </rPr>
      <t xml:space="preserve"> : Il donne un exemple de conception et de mise en œuvre d'un processus pour collecter et traiter l'information (Sections 5. 'Processus de suivi des garanties socio-environnementales' et 6. 'Garanties socio-environnementales de la REDD+ dans le SISA : une méthodologie pour le suivi').</t>
    </r>
  </si>
  <si>
    <r>
      <t xml:space="preserve">•      </t>
    </r>
    <r>
      <rPr>
        <b/>
        <u/>
        <sz val="10"/>
        <color rgb="FF002060"/>
        <rFont val="Calibri"/>
        <family val="2"/>
        <scheme val="minor"/>
      </rPr>
      <t>Pour l'activité E.2</t>
    </r>
    <r>
      <rPr>
        <sz val="10"/>
        <color rgb="FF002060"/>
        <rFont val="Calibri"/>
        <family val="2"/>
        <scheme val="minor"/>
      </rPr>
      <t xml:space="preserve"> : Il donne un exemple de comment le groupe de parties prenantes fait guise de mécanisme de qualité et de crédibilité (Sections 5. 'Processus de suivi des garanties socio-environnementales' et 6. 'Garanties socio-environnementales de la REDD+ dans le SISA : une méthodologie pour le suivi').</t>
    </r>
  </si>
  <si>
    <r>
      <t xml:space="preserve">•      </t>
    </r>
    <r>
      <rPr>
        <b/>
        <u/>
        <sz val="10"/>
        <color rgb="FF002060"/>
        <rFont val="Calibri"/>
        <family val="2"/>
        <scheme val="minor"/>
      </rPr>
      <t>Pour l'activité E.3</t>
    </r>
    <r>
      <rPr>
        <sz val="10"/>
        <color rgb="FF002060"/>
        <rFont val="Calibri"/>
        <family val="2"/>
        <scheme val="minor"/>
      </rPr>
      <t xml:space="preserve"> : Ce document donne un exemple de comment l'information collectée est révisée par les parties prenantes (Sections 5. 'Processus de suivi des garanties socio-environnementales' et 6. 'Garanties socio-environnementales de la REDD+ dans le SISA : une méthodologie pour le suivi').</t>
    </r>
  </si>
  <si>
    <r>
      <t xml:space="preserve">•      </t>
    </r>
    <r>
      <rPr>
        <b/>
        <u/>
        <sz val="10"/>
        <color rgb="FF002060"/>
        <rFont val="Calibri"/>
        <family val="2"/>
        <scheme val="minor"/>
      </rPr>
      <t>Pour l'activité E.4</t>
    </r>
    <r>
      <rPr>
        <sz val="10"/>
        <color rgb="FF002060"/>
        <rFont val="Calibri"/>
        <family val="2"/>
        <scheme val="minor"/>
      </rPr>
      <t xml:space="preserve"> : Ce document donne un exemple d'un accord pour gérer l'information (Sections '5. Processus de suivi des garanties socio-environnementales' et 6. Garanties socio-environnementales de la REDD+ dans le SISA : une méthodologie pour le suivi').</t>
    </r>
  </si>
  <si>
    <t>Systèmes nationaux de suivi forestier : Suivi et mesure, notification et vérification (M &amp; MRV) dans le contexte des activités de la REDD+.</t>
  </si>
  <si>
    <t>Principes, critères et indicateurs du programme REDD+ SES.</t>
  </si>
  <si>
    <t>Feuille de route des garanties pour le Programme national d'action de la REDD+ de Vietnam (Version 2.0).</t>
  </si>
  <si>
    <r>
      <t xml:space="preserve">•      </t>
    </r>
    <r>
      <rPr>
        <b/>
        <u/>
        <sz val="10"/>
        <color rgb="FF002060"/>
        <rFont val="Calibri"/>
        <family val="2"/>
        <scheme val="minor"/>
      </rPr>
      <t>Pour l'activité C.1</t>
    </r>
    <r>
      <rPr>
        <sz val="10"/>
        <color rgb="FF002060"/>
        <rFont val="Calibri"/>
        <family val="2"/>
        <scheme val="minor"/>
      </rPr>
      <t xml:space="preserve"> : Un exemple d'une analyse exhaustive du cadre juridique (PLR) du Vietnam a eu lieu dans le cadre d'un contexte du système des garanties dirigé par le pays.</t>
    </r>
  </si>
  <si>
    <r>
      <t xml:space="preserve">•      </t>
    </r>
    <r>
      <rPr>
        <b/>
        <u/>
        <sz val="10"/>
        <color rgb="FF002060"/>
        <rFont val="Calibri"/>
        <family val="2"/>
        <scheme val="minor"/>
      </rPr>
      <t>Pour l'activité C.2</t>
    </r>
    <r>
      <rPr>
        <sz val="10"/>
        <color rgb="FF002060"/>
        <rFont val="Calibri"/>
        <family val="2"/>
        <scheme val="minor"/>
      </rPr>
      <t xml:space="preserve"> : Faire des recommandations à court et à long terme pour remplir les lacunes des PLR et les renforcer. </t>
    </r>
  </si>
  <si>
    <t>Politiques des garanties de la Banque mondiale.</t>
  </si>
  <si>
    <t>Fiche de données intégrées des garanties (fonds de préparation du FCPF)-Etape du concept.</t>
  </si>
  <si>
    <t>Document d'approche commune (Version révisée le 9 août 2012).</t>
  </si>
  <si>
    <r>
      <t xml:space="preserve">Document d'approche commune (Version révisée le 9 août 2012) </t>
    </r>
    <r>
      <rPr>
        <b/>
        <sz val="10"/>
        <color rgb="FF002060"/>
        <rFont val="Calibri"/>
        <family val="2"/>
        <scheme val="minor"/>
      </rPr>
      <t>Pièce jointe 1 -</t>
    </r>
    <r>
      <rPr>
        <sz val="10"/>
        <color rgb="FF002060"/>
        <rFont val="Calibri"/>
        <family val="2"/>
        <scheme val="minor"/>
      </rPr>
      <t>Lignes directrices et mandat générique pour le cadre de gestion environnementale et sociale (Version révisée le 9 août 2012).</t>
    </r>
  </si>
  <si>
    <t>Renforcement des capacités pour les ateliers régionaux d'inclusion sociale.</t>
  </si>
  <si>
    <t>Evaluer le mécanisme de prise en charge des réclamations.</t>
  </si>
  <si>
    <t>(Projet) Note d'orientation pour les pays REDD+ : Etablir et renforcer les Mécanismes de prise en charge des plaintes. [Version no.3 novembre 2013].</t>
  </si>
  <si>
    <t>Politiques de garanties de la Banque mondiale et les garanties de la CCNUCC et de la REDD+. (28 Août 2013).</t>
  </si>
  <si>
    <r>
      <rPr>
        <sz val="10"/>
        <color rgb="FF002060"/>
        <rFont val="Calibri"/>
        <family val="2"/>
        <scheme val="minor"/>
      </rPr>
      <t>(pour plus d'information, veuillez voir le</t>
    </r>
    <r>
      <rPr>
        <sz val="10"/>
        <color rgb="FF0000CC"/>
        <rFont val="Calibri"/>
        <family val="2"/>
        <scheme val="minor"/>
      </rPr>
      <t xml:space="preserve"> </t>
    </r>
    <r>
      <rPr>
        <u/>
        <sz val="10"/>
        <color rgb="FF0000CC"/>
        <rFont val="Calibri"/>
        <family val="2"/>
        <scheme val="minor"/>
      </rPr>
      <t>Guide d'utilisation du CAST</t>
    </r>
    <r>
      <rPr>
        <sz val="10"/>
        <color rgb="FF002060"/>
        <rFont val="Calibri"/>
        <family val="2"/>
        <scheme val="minor"/>
      </rPr>
      <t xml:space="preserve"> annexé)</t>
    </r>
  </si>
  <si>
    <t>http://www.unredd.net/index.php?option=com_docman&amp;task=doc_download&amp;gid=12863&amp;Itemid=53</t>
  </si>
  <si>
    <t>http://www.unredd.net/index.php?option=com_docman&amp;task=doc_download&amp;gid=12448&amp;Itemid=53</t>
  </si>
  <si>
    <t xml:space="preserve">
Des réponses auto-générées avec les références des outils et des documents d'orientation disponibles pour soutenir les activités ;</t>
  </si>
  <si>
    <t xml:space="preserve">
Sélectionner le calendrier et la définition des activités prioritaires ;</t>
  </si>
  <si>
    <t>Est-ce que l'approche de la mise à disposition de l'information sur les garanties a été définie ou développée, en particulier une conception / modèle pour le résumé des informations ?</t>
  </si>
  <si>
    <t>Est-ce que l'information recueillie à travers le système d'information sur les garanties a été publiée et diffusée, en particulier à travers d’un résumé des informations à la CCNUCC ?</t>
  </si>
  <si>
    <t>Général</t>
  </si>
  <si>
    <t>Meridian Institute</t>
  </si>
  <si>
    <t>Sauvegardes REDD+ : Considérations pratiques pour l’élaboration d’un résumé des informations.</t>
  </si>
  <si>
    <t>Offre considérations pratiques sur le contenu et la structure des résumés des informations, sur la façon d’aborder et respecter les garanties, en lieu de tout modèle ou orientation détaillée, convenues dans le cadre de la CCNUCC.</t>
  </si>
  <si>
    <r>
      <t xml:space="preserve">•      </t>
    </r>
    <r>
      <rPr>
        <b/>
        <u/>
        <sz val="10"/>
        <color rgb="FF002060"/>
        <rFont val="Calibri"/>
        <family val="2"/>
        <scheme val="minor"/>
      </rPr>
      <t>Pour l'activité E.1</t>
    </r>
    <r>
      <rPr>
        <sz val="10"/>
        <color rgb="FF002060"/>
        <rFont val="Calibri"/>
        <family val="2"/>
        <scheme val="minor"/>
      </rPr>
      <t xml:space="preserve"> : La PGA fournira de l'information liée à la gouvernance qui a été validée par les parties prenantes et qui sera mise à jour régulièrement. Cette information peut aussi entretenir le SIS (en particulier les garanties (b), et, dans une certaine mesure, les garanties (d) quand celle-ci est sélectionnée ou établie comme prioritaire).</t>
    </r>
  </si>
  <si>
    <r>
      <t xml:space="preserve">•      </t>
    </r>
    <r>
      <rPr>
        <b/>
        <u/>
        <sz val="10"/>
        <color rgb="FF002060"/>
        <rFont val="Calibri"/>
        <family val="2"/>
        <scheme val="minor"/>
      </rPr>
      <t>Pour l'activité E.1</t>
    </r>
    <r>
      <rPr>
        <sz val="10"/>
        <color rgb="FF002060"/>
        <rFont val="Calibri"/>
        <family val="2"/>
        <scheme val="minor"/>
      </rPr>
      <t xml:space="preserve"> : En offrant des contenus et d’une structure génériques proposés d'un résumé des informations, sur la façon dont les garanties de Cancun ont été : 1) spécifiées dans le contexte du pays; 2) abordées par des dispositifs de gouvernance existants; 3) respectées par leur mise en œuvre; avec 4) toute information complémentaire.</t>
    </r>
  </si>
  <si>
    <t>http://www.merid.org/REDDSafeguards/Paper.aspx</t>
  </si>
  <si>
    <t>http://www.merid.org/REDDSafeguards/~/media/Files/Projects/REDDSafeguards/REDDSafeguardsesnov24.pdf</t>
  </si>
  <si>
    <t>http://www.merid.org/REDDSafeguards/~/media/Files/Projects/REDDSafeguards/REDDSafeguardsfrv2.pdf</t>
  </si>
  <si>
    <t>Estimation de coûts</t>
  </si>
  <si>
    <t>Les partenaires d'exécution doit aider les pays participants de la REDD+ pour développer, utiliser et institutionnaliser des mécanismes efficaces de griefs et de responsabilisation dans les pays, en conformité avec les lignes directrices du FCPF pour l'établissement des Mécanismes de griefs et de recours au niveau de pays, comme prévu dans l'annexe 4 4 et précisés dans la Note d’orientation de FCPF / ONU-REDD pour les pays REDD +: établissement et renforcement des mécanismes de griefs et de recours.</t>
  </si>
  <si>
    <t>Peut être utilisé pour orienter les processus pour développer mécanismes de griefs et de recours au niveau pays.</t>
  </si>
  <si>
    <r>
      <t xml:space="preserve">Document de l’approche commune (révisée le 9 Août, version 2012)
</t>
    </r>
    <r>
      <rPr>
        <b/>
        <sz val="10"/>
        <color rgb="FF002060"/>
        <rFont val="Calibri"/>
        <family val="2"/>
        <scheme val="minor"/>
      </rPr>
      <t>Annexe 4</t>
    </r>
    <r>
      <rPr>
        <sz val="10"/>
        <color rgb="FF002060"/>
        <rFont val="Calibri"/>
        <family val="2"/>
        <scheme val="minor"/>
      </rPr>
      <t xml:space="preserve"> - Lignes directrices relatives au R-PP sur les mécanismes nationaux de griefs (révisée le 9 Août, version 2012).</t>
    </r>
  </si>
  <si>
    <r>
      <t xml:space="preserve">•      </t>
    </r>
    <r>
      <rPr>
        <b/>
        <u/>
        <sz val="10"/>
        <color rgb="FF002060"/>
        <rFont val="Calibri"/>
        <family val="2"/>
        <scheme val="minor"/>
      </rPr>
      <t>Pour l'activité A.1-A.5</t>
    </r>
    <r>
      <rPr>
        <sz val="10"/>
        <color rgb="FF002060"/>
        <rFont val="Calibri"/>
        <family val="2"/>
        <scheme val="minor"/>
      </rPr>
      <t xml:space="preserve"> : Consulter le Composante 1. Organisation et Consultation : 1a. Dispositifs nationaux de gestion de la préparation ; 1b. Partage de l’information et dialogue initial avec les groupes clés de parties prenantes ; 1c. Processus de consultation et de participation.
•     </t>
    </r>
    <r>
      <rPr>
        <b/>
        <sz val="10"/>
        <color rgb="FF002060"/>
        <rFont val="Calibri"/>
        <family val="2"/>
        <scheme val="minor"/>
      </rPr>
      <t xml:space="preserve"> </t>
    </r>
    <r>
      <rPr>
        <b/>
        <u/>
        <sz val="10"/>
        <color rgb="FF002060"/>
        <rFont val="Calibri"/>
        <family val="2"/>
        <scheme val="minor"/>
      </rPr>
      <t>Pour l'activité B.3. et C.1</t>
    </r>
    <r>
      <rPr>
        <sz val="10"/>
        <color rgb="FF002060"/>
        <rFont val="Calibri"/>
        <family val="2"/>
        <scheme val="minor"/>
      </rPr>
      <t xml:space="preserve"> : Consulter le Composante 2d. Impacts sociaux et environnementaux du processus de préparation à REDD+ et de sa mise en œuvre.
•      </t>
    </r>
    <r>
      <rPr>
        <b/>
        <u/>
        <sz val="10"/>
        <color rgb="FF002060"/>
        <rFont val="Calibri"/>
        <family val="2"/>
        <scheme val="minor"/>
      </rPr>
      <t>Pour l'activité D.2</t>
    </r>
    <r>
      <rPr>
        <sz val="10"/>
        <color rgb="FF002060"/>
        <rFont val="Calibri"/>
        <family val="2"/>
        <scheme val="minor"/>
      </rPr>
      <t xml:space="preserve"> : Consulter le Composante 4b. Conception d’un système d’information sur les avantages multiples, les autres impacts, la gouvernance et les garanties.</t>
    </r>
  </si>
  <si>
    <t>https://www.forestcarbonpartnership.org/fcpf-templates-and-materials</t>
  </si>
  <si>
    <t>Version - 2 avril 2015</t>
  </si>
  <si>
    <t xml:space="preserve">
Disponible en deux (2) formats:
a. Comme un plan auto-généré pour les prochains pas du développement de l'approche nationale des garanties ; et/ou
b. Comme un plan auto-généré avec une option de personnalisation du plan, pour inclure des activités spécifiques au pays et des estimations de coûts ;</t>
  </si>
  <si>
    <t>Doit encore être considéré</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</si>
</sst>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 #,##0.00_ ;_ * \-#,##0.00_ ;_ * &quot;-&quot;??_ ;_ @_ "/>
    <numFmt numFmtId="164" formatCode="_(* #,##0.00_);_(* \(#,##0.00\);_(* &quot;-&quot;??_);_(@_)"/>
    <numFmt numFmtId="165" formatCode="&quot;$&quot;#,##0_);\(&quot;$&quot;#,##0\)"/>
    <numFmt numFmtId="166" formatCode="_(&quot;$&quot;* #,##0.00_);_(&quot;$&quot;* \(#,##0.00\);_(&quot;$&quot;* &quot;-&quot;??_);_(@_)"/>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0%_);[Red]\(0.00%\)"/>
    <numFmt numFmtId="172" formatCode="0%_);[Red]\(0%\)"/>
  </numFmts>
  <fonts count="97"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10"/>
      <name val="Calibri"/>
      <family val="2"/>
      <scheme val="minor"/>
    </font>
    <font>
      <b/>
      <sz val="10"/>
      <name val="Calibri"/>
      <family val="2"/>
      <scheme val="minor"/>
    </font>
    <font>
      <b/>
      <sz val="10"/>
      <color theme="0" tint="-0.34998626667073579"/>
      <name val="Calibri"/>
      <family val="2"/>
      <scheme val="minor"/>
    </font>
    <font>
      <u/>
      <sz val="10"/>
      <color indexed="9"/>
      <name val="Calibri"/>
      <family val="2"/>
      <scheme val="minor"/>
    </font>
    <font>
      <b/>
      <sz val="10"/>
      <color theme="1" tint="0.499984740745262"/>
      <name val="Calibri"/>
      <family val="2"/>
      <scheme val="minor"/>
    </font>
    <font>
      <sz val="10"/>
      <color theme="1" tint="0.499984740745262"/>
      <name val="Calibri"/>
      <family val="2"/>
      <scheme val="minor"/>
    </font>
    <font>
      <sz val="10"/>
      <name val="Calibri"/>
      <family val="2"/>
    </font>
    <font>
      <sz val="11"/>
      <name val="Calibri"/>
      <family val="2"/>
    </font>
    <font>
      <sz val="9"/>
      <color indexed="81"/>
      <name val="Tahoma"/>
      <family val="2"/>
    </font>
    <font>
      <b/>
      <sz val="10"/>
      <color theme="0" tint="-0.499984740745262"/>
      <name val="Calibri"/>
      <family val="2"/>
      <scheme val="minor"/>
    </font>
    <font>
      <u/>
      <sz val="10"/>
      <name val="Calibri"/>
      <family val="2"/>
      <scheme val="minor"/>
    </font>
    <font>
      <b/>
      <sz val="14"/>
      <color rgb="FF002060"/>
      <name val="Calibri"/>
      <family val="2"/>
      <scheme val="minor"/>
    </font>
    <font>
      <sz val="10"/>
      <color rgb="FF002060"/>
      <name val="Calibri"/>
      <family val="2"/>
      <scheme val="minor"/>
    </font>
    <font>
      <sz val="14"/>
      <color rgb="FF002060"/>
      <name val="Calibri"/>
      <family val="2"/>
      <scheme val="minor"/>
    </font>
    <font>
      <u/>
      <sz val="14"/>
      <color rgb="FF002060"/>
      <name val="Calibri"/>
      <family val="2"/>
      <scheme val="minor"/>
    </font>
    <font>
      <b/>
      <sz val="10"/>
      <color rgb="FF002060"/>
      <name val="Calibri"/>
      <family val="2"/>
      <scheme val="minor"/>
    </font>
    <font>
      <b/>
      <sz val="9"/>
      <color indexed="81"/>
      <name val="Tahoma"/>
      <family val="2"/>
    </font>
    <font>
      <u/>
      <sz val="9"/>
      <color indexed="81"/>
      <name val="Tahoma"/>
      <family val="2"/>
    </font>
    <font>
      <b/>
      <sz val="10"/>
      <color theme="0" tint="-0.14999847407452621"/>
      <name val="Calibri"/>
      <family val="2"/>
      <scheme val="minor"/>
    </font>
    <font>
      <sz val="10"/>
      <color theme="0" tint="-0.14999847407452621"/>
      <name val="Calibri"/>
      <family val="2"/>
      <scheme val="minor"/>
    </font>
    <font>
      <i/>
      <sz val="9"/>
      <color indexed="81"/>
      <name val="Tahoma"/>
      <family val="2"/>
    </font>
    <font>
      <i/>
      <sz val="10"/>
      <name val="Calibri"/>
      <family val="2"/>
      <scheme val="minor"/>
    </font>
    <font>
      <b/>
      <i/>
      <sz val="10"/>
      <name val="Calibri"/>
      <family val="2"/>
      <scheme val="minor"/>
    </font>
    <font>
      <i/>
      <sz val="10"/>
      <color rgb="FF002060"/>
      <name val="Calibri"/>
      <family val="2"/>
      <scheme val="minor"/>
    </font>
    <font>
      <b/>
      <u/>
      <sz val="14"/>
      <color rgb="FF002060"/>
      <name val="Calibri"/>
      <family val="2"/>
      <scheme val="minor"/>
    </font>
    <font>
      <b/>
      <i/>
      <sz val="10"/>
      <color rgb="FF002060"/>
      <name val="Calibri"/>
      <family val="2"/>
      <scheme val="minor"/>
    </font>
    <font>
      <b/>
      <u/>
      <sz val="10"/>
      <color rgb="FF002060"/>
      <name val="Calibri"/>
      <family val="2"/>
      <scheme val="minor"/>
    </font>
    <font>
      <b/>
      <i/>
      <u/>
      <sz val="10"/>
      <color rgb="FF002060"/>
      <name val="Calibri"/>
      <family val="2"/>
      <scheme val="minor"/>
    </font>
    <font>
      <sz val="10"/>
      <color theme="0" tint="-0.499984740745262"/>
      <name val="Calibri"/>
      <family val="2"/>
      <scheme val="minor"/>
    </font>
    <font>
      <sz val="8"/>
      <name val="Cambria"/>
      <family val="1"/>
    </font>
    <font>
      <u/>
      <sz val="11"/>
      <color theme="10"/>
      <name val="Calibri"/>
      <family val="2"/>
    </font>
    <font>
      <sz val="12"/>
      <name val="Cambria"/>
      <family val="1"/>
    </font>
    <font>
      <sz val="10"/>
      <color rgb="FF0000CC"/>
      <name val="Calibri"/>
      <family val="2"/>
      <scheme val="minor"/>
    </font>
    <font>
      <i/>
      <sz val="10"/>
      <color rgb="FF0000CC"/>
      <name val="Calibri"/>
      <family val="2"/>
      <scheme val="minor"/>
    </font>
    <font>
      <i/>
      <u/>
      <sz val="10"/>
      <color rgb="FF002060"/>
      <name val="Calibri"/>
      <family val="2"/>
      <scheme val="minor"/>
    </font>
    <font>
      <b/>
      <u/>
      <sz val="20"/>
      <color rgb="FF365F91"/>
      <name val="Cambria"/>
      <family val="1"/>
    </font>
    <font>
      <sz val="20"/>
      <color rgb="FF365F91"/>
      <name val="Cambria"/>
      <family val="1"/>
    </font>
    <font>
      <b/>
      <sz val="14"/>
      <color rgb="FF4F81BD"/>
      <name val="Calibri"/>
      <family val="2"/>
      <scheme val="minor"/>
    </font>
    <font>
      <b/>
      <u/>
      <sz val="14"/>
      <color rgb="FF365F91"/>
      <name val="Cambria"/>
      <family val="1"/>
    </font>
    <font>
      <sz val="14"/>
      <color rgb="FF365F91"/>
      <name val="Cambria"/>
      <family val="1"/>
    </font>
    <font>
      <b/>
      <sz val="11"/>
      <color rgb="FF4F81BD"/>
      <name val="Calibri"/>
      <family val="2"/>
      <scheme val="minor"/>
    </font>
    <font>
      <b/>
      <sz val="11"/>
      <color theme="4"/>
      <name val="Calibri"/>
      <family val="2"/>
      <scheme val="minor"/>
    </font>
    <font>
      <b/>
      <sz val="10"/>
      <color theme="0"/>
      <name val="Calibri"/>
      <family val="2"/>
      <scheme val="minor"/>
    </font>
    <font>
      <sz val="10"/>
      <color theme="0"/>
      <name val="Constantia"/>
      <family val="1"/>
    </font>
    <font>
      <i/>
      <sz val="10"/>
      <color theme="0"/>
      <name val="Calibri"/>
      <family val="2"/>
      <scheme val="minor"/>
    </font>
    <font>
      <b/>
      <sz val="11"/>
      <color theme="0" tint="-0.34998626667073579"/>
      <name val="Calibri"/>
      <family val="2"/>
      <scheme val="minor"/>
    </font>
    <font>
      <sz val="11"/>
      <name val="Cambria"/>
      <family val="1"/>
    </font>
    <font>
      <b/>
      <i/>
      <sz val="10"/>
      <color rgb="FF00B050"/>
      <name val="Calibri"/>
      <family val="2"/>
      <scheme val="minor"/>
    </font>
    <font>
      <sz val="10"/>
      <color rgb="FF002060"/>
      <name val="Calibri"/>
      <family val="2"/>
    </font>
    <font>
      <b/>
      <sz val="10"/>
      <color rgb="FF0070C0"/>
      <name val="Calibri"/>
      <family val="2"/>
      <scheme val="minor"/>
    </font>
    <font>
      <b/>
      <sz val="10"/>
      <color theme="1"/>
      <name val="Calibri"/>
      <family val="2"/>
      <scheme val="minor"/>
    </font>
    <font>
      <sz val="8"/>
      <color theme="0" tint="-0.499984740745262"/>
      <name val="Calibri"/>
      <family val="2"/>
      <scheme val="minor"/>
    </font>
    <font>
      <u/>
      <sz val="10"/>
      <color rgb="FF0000CC"/>
      <name val="Calibri"/>
      <family val="2"/>
      <scheme val="minor"/>
    </font>
    <font>
      <u/>
      <sz val="10"/>
      <color indexed="12"/>
      <name val="Calibri"/>
      <family val="2"/>
      <scheme val="minor"/>
    </font>
    <font>
      <b/>
      <i/>
      <sz val="9"/>
      <color indexed="81"/>
      <name val="Tahoma"/>
      <family val="2"/>
    </font>
    <font>
      <b/>
      <u/>
      <sz val="9"/>
      <color indexed="81"/>
      <name val="Tahoma"/>
      <family val="2"/>
    </font>
    <font>
      <u/>
      <sz val="10"/>
      <color rgb="FF002060"/>
      <name val="Calibri"/>
      <family val="2"/>
      <scheme val="minor"/>
    </font>
    <font>
      <sz val="10"/>
      <color rgb="FF0000FF"/>
      <name val="Calibri"/>
      <family val="2"/>
      <scheme val="minor"/>
    </font>
    <font>
      <sz val="10"/>
      <color rgb="FF000000"/>
      <name val="Calibri"/>
      <family val="2"/>
      <scheme val="minor"/>
    </font>
    <font>
      <sz val="10"/>
      <name val="Arial"/>
      <family val="2"/>
    </font>
    <font>
      <sz val="10"/>
      <color theme="0" tint="-0.14999847407452621"/>
      <name val="Calibri"/>
      <family val="2"/>
    </font>
    <font>
      <sz val="12"/>
      <color theme="0" tint="-0.14999847407452621"/>
      <name val="Cambria"/>
      <family val="1"/>
    </font>
    <font>
      <sz val="8"/>
      <color theme="0" tint="-0.14999847407452621"/>
      <name val="Cambria"/>
      <family val="1"/>
    </font>
    <font>
      <sz val="10"/>
      <color theme="0" tint="-0.14999847407452621"/>
      <name val="Arial"/>
      <family val="2"/>
    </font>
  </fonts>
  <fills count="34">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ECAF"/>
        <bgColor indexed="64"/>
      </patternFill>
    </fill>
    <fill>
      <patternFill patternType="solid">
        <fgColor theme="7" tint="0.59999389629810485"/>
        <bgColor indexed="64"/>
      </patternFill>
    </fill>
    <fill>
      <patternFill patternType="solid">
        <fgColor theme="0" tint="-0.14999847407452621"/>
        <bgColor indexed="64"/>
      </patternFill>
    </fill>
  </fills>
  <borders count="51">
    <border>
      <left/>
      <right/>
      <top/>
      <bottom/>
      <diagonal/>
    </border>
    <border>
      <left style="thin">
        <color auto="1"/>
      </left>
      <right/>
      <top style="thin">
        <color auto="1"/>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auto="1"/>
      </top>
      <bottom/>
      <diagonal/>
    </border>
    <border>
      <left/>
      <right/>
      <top style="medium">
        <color auto="1"/>
      </top>
      <bottom style="medium">
        <color auto="1"/>
      </bottom>
      <diagonal/>
    </border>
    <border>
      <left/>
      <right/>
      <top/>
      <bottom style="medium">
        <color auto="1"/>
      </bottom>
      <diagonal/>
    </border>
    <border>
      <left/>
      <right/>
      <top/>
      <bottom style="medium">
        <color indexed="27"/>
      </bottom>
      <diagonal/>
    </border>
    <border>
      <left/>
      <right/>
      <top style="thin">
        <color auto="1"/>
      </top>
      <bottom/>
      <diagonal/>
    </border>
    <border>
      <left/>
      <right/>
      <top/>
      <bottom style="double">
        <color indexed="46"/>
      </bottom>
      <diagonal/>
    </border>
    <border>
      <left/>
      <right/>
      <top style="thin">
        <color auto="1"/>
      </top>
      <bottom style="double">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ck">
        <color indexed="22"/>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4"/>
      </left>
      <right/>
      <top style="thick">
        <color theme="4"/>
      </top>
      <bottom/>
      <diagonal/>
    </border>
    <border>
      <left/>
      <right/>
      <top style="thick">
        <color theme="4"/>
      </top>
      <bottom/>
      <diagonal/>
    </border>
    <border>
      <left/>
      <right style="thick">
        <color theme="4"/>
      </right>
      <top style="thick">
        <color theme="4"/>
      </top>
      <bottom/>
      <diagonal/>
    </border>
    <border>
      <left style="thick">
        <color theme="4"/>
      </left>
      <right/>
      <top/>
      <bottom/>
      <diagonal/>
    </border>
    <border>
      <left/>
      <right style="thick">
        <color theme="4"/>
      </right>
      <top/>
      <bottom/>
      <diagonal/>
    </border>
    <border>
      <left style="thick">
        <color theme="4"/>
      </left>
      <right/>
      <top/>
      <bottom style="thick">
        <color theme="4"/>
      </bottom>
      <diagonal/>
    </border>
    <border>
      <left/>
      <right/>
      <top/>
      <bottom style="thick">
        <color theme="4"/>
      </bottom>
      <diagonal/>
    </border>
    <border>
      <left/>
      <right style="thick">
        <color theme="4"/>
      </right>
      <top/>
      <bottom style="thick">
        <color theme="4"/>
      </bottom>
      <diagonal/>
    </border>
    <border>
      <left/>
      <right/>
      <top/>
      <bottom style="thin">
        <color auto="1"/>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style="thin">
        <color theme="0" tint="-0.249977111117893"/>
      </top>
      <bottom style="thin">
        <color theme="0" tint="-0.249977111117893"/>
      </bottom>
      <diagonal/>
    </border>
    <border>
      <left style="medium">
        <color indexed="64"/>
      </left>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bottom style="thin">
        <color rgb="FF002060"/>
      </bottom>
      <diagonal/>
    </border>
    <border>
      <left style="thin">
        <color rgb="FF002060"/>
      </left>
      <right style="thin">
        <color rgb="FF002060"/>
      </right>
      <top/>
      <bottom/>
      <diagonal/>
    </border>
    <border>
      <left/>
      <right/>
      <top/>
      <bottom style="thin">
        <color rgb="FF0070C0"/>
      </bottom>
      <diagonal/>
    </border>
    <border>
      <left style="thin">
        <color rgb="FF002060"/>
      </left>
      <right/>
      <top style="thin">
        <color rgb="FF002060"/>
      </top>
      <bottom style="thin">
        <color rgb="FF002060"/>
      </bottom>
      <diagonal/>
    </border>
    <border>
      <left style="thin">
        <color rgb="FF002060"/>
      </left>
      <right/>
      <top style="thin">
        <color rgb="FF002060"/>
      </top>
      <bottom/>
      <diagonal/>
    </border>
    <border>
      <left style="thin">
        <color indexed="64"/>
      </left>
      <right style="thin">
        <color indexed="64"/>
      </right>
      <top style="thin">
        <color indexed="64"/>
      </top>
      <bottom style="thin">
        <color indexed="64"/>
      </bottom>
      <diagonal/>
    </border>
  </borders>
  <cellStyleXfs count="78">
    <xf numFmtId="0" fontId="0" fillId="0" borderId="0"/>
    <xf numFmtId="0" fontId="19" fillId="2" borderId="0" applyNumberFormat="0" applyBorder="0" applyAlignment="0" applyProtection="0"/>
    <xf numFmtId="0" fontId="19" fillId="3"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2"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3"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20" fillId="6" borderId="0" applyNumberFormat="0" applyBorder="0" applyAlignment="0" applyProtection="0"/>
    <xf numFmtId="0" fontId="20" fillId="3" borderId="0" applyNumberFormat="0" applyBorder="0" applyAlignment="0" applyProtection="0"/>
    <xf numFmtId="0" fontId="20" fillId="9" borderId="0" applyNumberFormat="0" applyBorder="0" applyAlignment="0" applyProtection="0"/>
    <xf numFmtId="0" fontId="20" fillId="8" borderId="0" applyNumberFormat="0" applyBorder="0" applyAlignment="0" applyProtection="0"/>
    <xf numFmtId="0" fontId="20" fillId="6"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37" fontId="5" fillId="16" borderId="1" applyBorder="0" applyProtection="0">
      <alignment vertical="center"/>
    </xf>
    <xf numFmtId="0" fontId="21" fillId="17" borderId="0" applyNumberFormat="0" applyBorder="0" applyAlignment="0" applyProtection="0"/>
    <xf numFmtId="165" fontId="6" fillId="0" borderId="2">
      <protection locked="0"/>
    </xf>
    <xf numFmtId="0" fontId="7" fillId="18" borderId="0" applyBorder="0">
      <alignment horizontal="left" vertical="center" indent="1"/>
    </xf>
    <xf numFmtId="0" fontId="22" fillId="4" borderId="3" applyNumberFormat="0" applyAlignment="0" applyProtection="0"/>
    <xf numFmtId="0" fontId="23" fillId="19" borderId="4" applyNumberFormat="0" applyAlignment="0" applyProtection="0"/>
    <xf numFmtId="3" fontId="2" fillId="0" borderId="0" applyFont="0" applyFill="0" applyBorder="0" applyAlignment="0" applyProtection="0"/>
    <xf numFmtId="165" fontId="2" fillId="0" borderId="0" applyFont="0" applyFill="0" applyBorder="0" applyAlignment="0" applyProtection="0"/>
    <xf numFmtId="0" fontId="8" fillId="0" borderId="5"/>
    <xf numFmtId="4" fontId="6" fillId="20" borderId="5">
      <protection locked="0"/>
    </xf>
    <xf numFmtId="0" fontId="2" fillId="0" borderId="0" applyFont="0" applyFill="0" applyBorder="0" applyAlignment="0" applyProtection="0"/>
    <xf numFmtId="168" fontId="2" fillId="0" borderId="0" applyFont="0" applyFill="0" applyBorder="0" applyAlignment="0" applyProtection="0"/>
    <xf numFmtId="170" fontId="2" fillId="0" borderId="0" applyFont="0" applyFill="0" applyBorder="0" applyAlignment="0" applyProtection="0"/>
    <xf numFmtId="0" fontId="24" fillId="0" borderId="0" applyNumberFormat="0" applyFill="0" applyBorder="0" applyAlignment="0" applyProtection="0"/>
    <xf numFmtId="2" fontId="2" fillId="0" borderId="0" applyFont="0" applyFill="0" applyBorder="0" applyAlignment="0" applyProtection="0"/>
    <xf numFmtId="0" fontId="25" fillId="6" borderId="0" applyNumberFormat="0" applyBorder="0" applyAlignment="0" applyProtection="0"/>
    <xf numFmtId="4" fontId="6" fillId="21" borderId="5"/>
    <xf numFmtId="164" fontId="9" fillId="0" borderId="6"/>
    <xf numFmtId="37" fontId="10" fillId="22" borderId="2" applyBorder="0">
      <alignment horizontal="left" vertical="center" indent="1"/>
    </xf>
    <xf numFmtId="37" fontId="11" fillId="23" borderId="7" applyFill="0">
      <alignment vertical="center"/>
    </xf>
    <xf numFmtId="0" fontId="11" fillId="24" borderId="8" applyNumberFormat="0">
      <alignment horizontal="left" vertical="top" indent="1"/>
    </xf>
    <xf numFmtId="0" fontId="11" fillId="16" borderId="0" applyBorder="0">
      <alignment horizontal="left" vertical="center" indent="1"/>
    </xf>
    <xf numFmtId="0" fontId="11" fillId="0" borderId="8" applyNumberFormat="0" applyFill="0">
      <alignment horizontal="centerContinuous" vertical="top"/>
    </xf>
    <xf numFmtId="0" fontId="12" fillId="0" borderId="0" applyNumberFormat="0" applyFont="0" applyFill="0" applyAlignment="0" applyProtection="0"/>
    <xf numFmtId="0" fontId="13" fillId="0" borderId="0" applyNumberFormat="0" applyFon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4" fillId="0" borderId="0" applyNumberFormat="0" applyFill="0" applyBorder="0" applyAlignment="0" applyProtection="0">
      <alignment vertical="top"/>
      <protection locked="0"/>
    </xf>
    <xf numFmtId="0" fontId="27" fillId="10" borderId="3" applyNumberFormat="0" applyAlignment="0" applyProtection="0"/>
    <xf numFmtId="164" fontId="9" fillId="0" borderId="10"/>
    <xf numFmtId="0" fontId="28" fillId="0" borderId="11" applyNumberFormat="0" applyFill="0" applyAlignment="0" applyProtection="0"/>
    <xf numFmtId="166" fontId="9" fillId="0" borderId="12"/>
    <xf numFmtId="0" fontId="29" fillId="7" borderId="0" applyNumberFormat="0" applyBorder="0" applyAlignment="0" applyProtection="0"/>
    <xf numFmtId="0" fontId="14" fillId="23" borderId="0">
      <alignment horizontal="left" wrapText="1" indent="1"/>
    </xf>
    <xf numFmtId="37" fontId="5" fillId="16" borderId="13" applyBorder="0">
      <alignment horizontal="left" vertical="center" indent="2"/>
    </xf>
    <xf numFmtId="0" fontId="15" fillId="0" borderId="0"/>
    <xf numFmtId="0" fontId="2" fillId="7" borderId="14" applyNumberFormat="0" applyFont="0" applyAlignment="0" applyProtection="0"/>
    <xf numFmtId="0" fontId="30" fillId="4" borderId="15" applyNumberFormat="0" applyAlignment="0" applyProtection="0"/>
    <xf numFmtId="172" fontId="3" fillId="25" borderId="16"/>
    <xf numFmtId="171" fontId="3" fillId="0" borderId="16" applyFont="0" applyFill="0" applyBorder="0" applyAlignment="0" applyProtection="0">
      <protection locked="0"/>
    </xf>
    <xf numFmtId="2" fontId="16" fillId="0" borderId="0">
      <protection locked="0"/>
    </xf>
    <xf numFmtId="0" fontId="2" fillId="26" borderId="0"/>
    <xf numFmtId="49" fontId="2" fillId="0" borderId="0" applyFont="0" applyFill="0" applyBorder="0" applyAlignment="0" applyProtection="0"/>
    <xf numFmtId="0" fontId="31" fillId="0" borderId="0" applyNumberFormat="0" applyFill="0" applyBorder="0" applyAlignment="0" applyProtection="0"/>
    <xf numFmtId="0" fontId="17" fillId="0" borderId="0">
      <alignment horizontal="right"/>
    </xf>
    <xf numFmtId="0" fontId="18" fillId="0" borderId="0"/>
    <xf numFmtId="0" fontId="2" fillId="0" borderId="17" applyNumberFormat="0" applyFont="0" applyBorder="0" applyAlignment="0" applyProtection="0"/>
    <xf numFmtId="167" fontId="2" fillId="0" borderId="0" applyFont="0" applyFill="0" applyBorder="0" applyAlignment="0" applyProtection="0"/>
    <xf numFmtId="169" fontId="2" fillId="0" borderId="0" applyFont="0" applyFill="0" applyBorder="0" applyAlignment="0" applyProtection="0"/>
    <xf numFmtId="0" fontId="32" fillId="0" borderId="0" applyNumberFormat="0" applyFill="0" applyBorder="0" applyAlignment="0" applyProtection="0"/>
    <xf numFmtId="0" fontId="1" fillId="0" borderId="0"/>
    <xf numFmtId="0" fontId="63" fillId="0" borderId="0" applyNumberFormat="0" applyFill="0" applyBorder="0" applyAlignment="0" applyProtection="0">
      <alignment vertical="top"/>
      <protection locked="0"/>
    </xf>
    <xf numFmtId="43" fontId="92" fillId="0" borderId="0" applyFont="0" applyFill="0" applyBorder="0" applyAlignment="0" applyProtection="0"/>
  </cellStyleXfs>
  <cellXfs count="332">
    <xf numFmtId="0" fontId="0" fillId="0" borderId="0" xfId="0"/>
    <xf numFmtId="0" fontId="33" fillId="0" borderId="0" xfId="0" applyFont="1" applyFill="1" applyAlignment="1" applyProtection="1">
      <alignment vertical="top" wrapText="1"/>
    </xf>
    <xf numFmtId="0" fontId="34" fillId="0" borderId="0" xfId="0" applyFont="1" applyFill="1" applyAlignment="1" applyProtection="1">
      <alignment vertical="top" wrapText="1"/>
    </xf>
    <xf numFmtId="0" fontId="33" fillId="0" borderId="0" xfId="0" applyFont="1" applyFill="1" applyProtection="1"/>
    <xf numFmtId="0" fontId="35" fillId="0" borderId="0" xfId="0" applyFont="1" applyFill="1" applyAlignment="1" applyProtection="1">
      <alignment horizontal="center" vertical="top"/>
    </xf>
    <xf numFmtId="0" fontId="33" fillId="0" borderId="0" xfId="0" applyFont="1" applyFill="1" applyAlignment="1" applyProtection="1">
      <alignment horizontal="center" vertical="center"/>
    </xf>
    <xf numFmtId="0" fontId="34" fillId="0" borderId="0" xfId="0" applyFont="1" applyFill="1" applyAlignment="1" applyProtection="1">
      <alignment horizontal="center" vertical="top" wrapText="1"/>
    </xf>
    <xf numFmtId="0" fontId="33" fillId="0" borderId="19" xfId="0" applyFont="1" applyFill="1" applyBorder="1" applyAlignment="1" applyProtection="1">
      <alignment vertical="top" wrapText="1"/>
    </xf>
    <xf numFmtId="0" fontId="35" fillId="0" borderId="0" xfId="0" applyFont="1" applyFill="1" applyAlignment="1" applyProtection="1">
      <alignment vertical="top"/>
    </xf>
    <xf numFmtId="0" fontId="37" fillId="0" borderId="0" xfId="0" applyFont="1" applyFill="1" applyAlignment="1" applyProtection="1">
      <alignment vertical="top" wrapText="1"/>
    </xf>
    <xf numFmtId="0" fontId="38" fillId="0" borderId="0" xfId="0" applyFont="1" applyFill="1" applyAlignment="1" applyProtection="1">
      <alignment vertical="top" wrapText="1"/>
    </xf>
    <xf numFmtId="0" fontId="37" fillId="0" borderId="0" xfId="0" applyFont="1" applyFill="1" applyAlignment="1" applyProtection="1">
      <alignment horizontal="center" vertical="top" wrapText="1"/>
    </xf>
    <xf numFmtId="0" fontId="38" fillId="0" borderId="19" xfId="0" applyFont="1" applyFill="1" applyBorder="1" applyAlignment="1" applyProtection="1">
      <alignment vertical="top" wrapText="1"/>
    </xf>
    <xf numFmtId="0" fontId="38" fillId="0" borderId="0" xfId="0" applyFont="1" applyFill="1" applyBorder="1" applyAlignment="1" applyProtection="1">
      <alignment vertical="top" wrapText="1"/>
    </xf>
    <xf numFmtId="0" fontId="33" fillId="0" borderId="0" xfId="0" applyFont="1" applyFill="1" applyAlignment="1" applyProtection="1">
      <alignment vertical="top"/>
    </xf>
    <xf numFmtId="0" fontId="33" fillId="0" borderId="0" xfId="0" applyFont="1" applyFill="1" applyAlignment="1" applyProtection="1">
      <alignment horizontal="center" vertical="top"/>
    </xf>
    <xf numFmtId="0" fontId="40" fillId="0" borderId="19" xfId="0" applyFont="1" applyBorder="1" applyAlignment="1">
      <alignment horizontal="left" vertical="top" wrapText="1"/>
    </xf>
    <xf numFmtId="0" fontId="40" fillId="0" borderId="0" xfId="0" applyFont="1" applyAlignment="1">
      <alignment horizontal="left" vertical="top" wrapText="1"/>
    </xf>
    <xf numFmtId="0" fontId="54" fillId="0" borderId="0" xfId="0" applyFont="1" applyFill="1" applyProtection="1"/>
    <xf numFmtId="0" fontId="40" fillId="0" borderId="0" xfId="0" applyFont="1" applyBorder="1" applyAlignment="1">
      <alignment horizontal="left" vertical="top" wrapText="1"/>
    </xf>
    <xf numFmtId="0" fontId="33" fillId="0" borderId="0" xfId="0" applyFont="1" applyFill="1" applyBorder="1" applyAlignment="1" applyProtection="1">
      <alignment vertical="top" wrapText="1"/>
    </xf>
    <xf numFmtId="0" fontId="52" fillId="0" borderId="0" xfId="0" applyFont="1" applyFill="1" applyAlignment="1" applyProtection="1">
      <alignment vertical="top"/>
    </xf>
    <xf numFmtId="0" fontId="52" fillId="0" borderId="0" xfId="0" applyFont="1" applyFill="1" applyAlignment="1" applyProtection="1">
      <alignment horizontal="left" vertical="top"/>
    </xf>
    <xf numFmtId="0" fontId="51" fillId="0" borderId="0" xfId="0" applyFont="1" applyFill="1" applyAlignment="1" applyProtection="1">
      <alignment vertical="top"/>
    </xf>
    <xf numFmtId="0" fontId="33" fillId="0" borderId="0" xfId="0" applyFont="1" applyFill="1" applyAlignment="1" applyProtection="1">
      <alignment horizontal="right" vertical="top"/>
    </xf>
    <xf numFmtId="0" fontId="42" fillId="0" borderId="0" xfId="0" applyFont="1" applyFill="1" applyAlignment="1" applyProtection="1">
      <alignment horizontal="center" vertical="top" wrapText="1"/>
    </xf>
    <xf numFmtId="0" fontId="42" fillId="0" borderId="0" xfId="0" applyFont="1" applyFill="1" applyAlignment="1" applyProtection="1">
      <alignment vertical="top" wrapText="1"/>
    </xf>
    <xf numFmtId="0" fontId="61" fillId="0" borderId="0" xfId="0" applyFont="1" applyFill="1" applyAlignment="1" applyProtection="1">
      <alignment horizontal="left" vertical="top"/>
    </xf>
    <xf numFmtId="0" fontId="61" fillId="0" borderId="0" xfId="0" applyFont="1" applyFill="1" applyBorder="1" applyAlignment="1" applyProtection="1">
      <alignment horizontal="left" vertical="top" wrapText="1"/>
    </xf>
    <xf numFmtId="0" fontId="61" fillId="0" borderId="19" xfId="0" applyFont="1" applyFill="1" applyBorder="1" applyAlignment="1" applyProtection="1">
      <alignment vertical="top" wrapText="1"/>
    </xf>
    <xf numFmtId="0" fontId="61" fillId="0" borderId="0" xfId="0" applyFont="1" applyFill="1" applyAlignment="1" applyProtection="1">
      <alignment vertical="top" wrapText="1"/>
    </xf>
    <xf numFmtId="0" fontId="35" fillId="0" borderId="0" xfId="0" applyFont="1" applyFill="1" applyAlignment="1" applyProtection="1">
      <alignment horizontal="left" vertical="top"/>
    </xf>
    <xf numFmtId="0" fontId="61" fillId="0" borderId="0" xfId="0" quotePrefix="1" applyFont="1" applyFill="1" applyAlignment="1" applyProtection="1">
      <alignment horizontal="left" vertical="top"/>
    </xf>
    <xf numFmtId="0" fontId="33" fillId="0" borderId="0" xfId="0" applyFont="1" applyFill="1" applyAlignment="1" applyProtection="1">
      <alignment horizontal="left" vertical="top"/>
    </xf>
    <xf numFmtId="0" fontId="61" fillId="0" borderId="0" xfId="0" applyFont="1" applyFill="1" applyAlignment="1" applyProtection="1">
      <alignment horizontal="right" vertical="top"/>
      <protection locked="0"/>
    </xf>
    <xf numFmtId="0" fontId="65" fillId="0" borderId="0" xfId="0" applyFont="1" applyFill="1" applyAlignment="1" applyProtection="1">
      <alignment vertical="top"/>
    </xf>
    <xf numFmtId="0" fontId="61" fillId="0" borderId="0" xfId="0" applyFont="1" applyFill="1" applyProtection="1"/>
    <xf numFmtId="0" fontId="36" fillId="0" borderId="0" xfId="52" applyFont="1" applyFill="1" applyAlignment="1" applyProtection="1">
      <alignment horizontal="center"/>
    </xf>
    <xf numFmtId="0" fontId="45" fillId="27" borderId="0" xfId="0" applyFont="1" applyFill="1" applyBorder="1" applyAlignment="1" applyProtection="1">
      <alignment vertical="top"/>
    </xf>
    <xf numFmtId="0" fontId="45" fillId="27" borderId="0" xfId="0" applyFont="1" applyFill="1" applyBorder="1" applyAlignment="1" applyProtection="1">
      <alignment horizontal="center" vertical="top"/>
    </xf>
    <xf numFmtId="0" fontId="44" fillId="27" borderId="0" xfId="0" applyFont="1" applyFill="1" applyBorder="1" applyAlignment="1" applyProtection="1">
      <alignment vertical="top"/>
    </xf>
    <xf numFmtId="0" fontId="47" fillId="27" borderId="0" xfId="0" applyFont="1" applyFill="1" applyBorder="1" applyAlignment="1" applyProtection="1">
      <alignment horizontal="left" vertical="top"/>
    </xf>
    <xf numFmtId="0" fontId="34" fillId="27" borderId="0" xfId="0" applyFont="1" applyFill="1" applyBorder="1" applyAlignment="1" applyProtection="1">
      <alignment vertical="top"/>
    </xf>
    <xf numFmtId="0" fontId="48" fillId="27" borderId="0" xfId="0" applyFont="1" applyFill="1" applyBorder="1" applyAlignment="1" applyProtection="1">
      <alignment vertical="top"/>
    </xf>
    <xf numFmtId="0" fontId="56" fillId="27" borderId="0" xfId="0" applyFont="1" applyFill="1" applyBorder="1" applyAlignment="1" applyProtection="1">
      <alignment horizontal="left" vertical="top" wrapText="1" indent="2"/>
    </xf>
    <xf numFmtId="0" fontId="56" fillId="27" borderId="0" xfId="0" applyFont="1" applyFill="1" applyBorder="1" applyAlignment="1" applyProtection="1">
      <alignment horizontal="left" vertical="top" wrapText="1"/>
    </xf>
    <xf numFmtId="0" fontId="56" fillId="27" borderId="0" xfId="0" applyFont="1" applyFill="1" applyBorder="1" applyAlignment="1" applyProtection="1">
      <alignment vertical="top" wrapText="1"/>
    </xf>
    <xf numFmtId="0" fontId="56" fillId="27" borderId="0" xfId="0" applyFont="1" applyFill="1" applyBorder="1" applyAlignment="1" applyProtection="1">
      <alignment vertical="top"/>
    </xf>
    <xf numFmtId="0" fontId="59" fillId="27" borderId="0" xfId="0" applyFont="1" applyFill="1" applyBorder="1" applyAlignment="1" applyProtection="1">
      <alignment vertical="top"/>
    </xf>
    <xf numFmtId="0" fontId="45" fillId="27" borderId="0" xfId="0" applyFont="1" applyFill="1" applyBorder="1" applyAlignment="1" applyProtection="1">
      <alignment horizontal="left" vertical="top"/>
    </xf>
    <xf numFmtId="0" fontId="45" fillId="27" borderId="0" xfId="0" applyFont="1" applyFill="1" applyBorder="1" applyAlignment="1" applyProtection="1">
      <alignment horizontal="left" vertical="top" wrapText="1"/>
    </xf>
    <xf numFmtId="0" fontId="33" fillId="27" borderId="0" xfId="0" applyFont="1" applyFill="1" applyBorder="1" applyAlignment="1" applyProtection="1">
      <alignment vertical="top"/>
    </xf>
    <xf numFmtId="0" fontId="68" fillId="27" borderId="0" xfId="0" applyFont="1" applyFill="1" applyBorder="1"/>
    <xf numFmtId="0" fontId="69" fillId="27" borderId="0" xfId="0" applyFont="1" applyFill="1" applyBorder="1"/>
    <xf numFmtId="0" fontId="70" fillId="27" borderId="0" xfId="0" applyFont="1" applyFill="1" applyBorder="1"/>
    <xf numFmtId="0" fontId="34" fillId="27" borderId="24" xfId="0" applyFont="1" applyFill="1" applyBorder="1" applyAlignment="1" applyProtection="1">
      <alignment vertical="top"/>
    </xf>
    <xf numFmtId="0" fontId="33" fillId="27" borderId="25" xfId="0" applyFont="1" applyFill="1" applyBorder="1" applyAlignment="1" applyProtection="1">
      <alignment vertical="top"/>
    </xf>
    <xf numFmtId="0" fontId="33" fillId="27" borderId="25" xfId="0" applyFont="1" applyFill="1" applyBorder="1" applyAlignment="1" applyProtection="1">
      <alignment horizontal="center" vertical="top"/>
    </xf>
    <xf numFmtId="0" fontId="34" fillId="27" borderId="26" xfId="0" applyFont="1" applyFill="1" applyBorder="1" applyAlignment="1" applyProtection="1">
      <alignment vertical="top"/>
    </xf>
    <xf numFmtId="0" fontId="34" fillId="27" borderId="27" xfId="0" applyFont="1" applyFill="1" applyBorder="1" applyAlignment="1" applyProtection="1">
      <alignment vertical="top"/>
    </xf>
    <xf numFmtId="0" fontId="34" fillId="27" borderId="28" xfId="0" applyFont="1" applyFill="1" applyBorder="1" applyAlignment="1" applyProtection="1">
      <alignment vertical="top"/>
    </xf>
    <xf numFmtId="0" fontId="55" fillId="27" borderId="27" xfId="0" applyFont="1" applyFill="1" applyBorder="1" applyAlignment="1" applyProtection="1">
      <alignment vertical="top"/>
    </xf>
    <xf numFmtId="0" fontId="55" fillId="27" borderId="28" xfId="0" applyFont="1" applyFill="1" applyBorder="1" applyAlignment="1" applyProtection="1">
      <alignment vertical="top"/>
    </xf>
    <xf numFmtId="0" fontId="34" fillId="27" borderId="29" xfId="0" applyFont="1" applyFill="1" applyBorder="1" applyAlignment="1" applyProtection="1">
      <alignment vertical="top"/>
    </xf>
    <xf numFmtId="0" fontId="34" fillId="27" borderId="30" xfId="0" applyFont="1" applyFill="1" applyBorder="1" applyAlignment="1" applyProtection="1">
      <alignment vertical="top"/>
    </xf>
    <xf numFmtId="0" fontId="34" fillId="27" borderId="31" xfId="0" applyFont="1" applyFill="1" applyBorder="1" applyAlignment="1" applyProtection="1">
      <alignment vertical="top"/>
    </xf>
    <xf numFmtId="0" fontId="35" fillId="27" borderId="24" xfId="0" applyFont="1" applyFill="1" applyBorder="1" applyAlignment="1" applyProtection="1">
      <alignment horizontal="center" vertical="top"/>
    </xf>
    <xf numFmtId="0" fontId="35" fillId="27" borderId="25" xfId="0" applyFont="1" applyFill="1" applyBorder="1" applyAlignment="1" applyProtection="1">
      <alignment horizontal="center" vertical="top"/>
    </xf>
    <xf numFmtId="0" fontId="35" fillId="27" borderId="25" xfId="0" applyFont="1" applyFill="1" applyBorder="1" applyAlignment="1" applyProtection="1">
      <alignment horizontal="left" vertical="top"/>
    </xf>
    <xf numFmtId="0" fontId="33" fillId="27" borderId="25" xfId="0" applyFont="1" applyFill="1" applyBorder="1" applyProtection="1"/>
    <xf numFmtId="0" fontId="33" fillId="27" borderId="25" xfId="0" applyFont="1" applyFill="1" applyBorder="1" applyAlignment="1" applyProtection="1">
      <alignment horizontal="center" vertical="center"/>
    </xf>
    <xf numFmtId="0" fontId="33" fillId="27" borderId="25" xfId="0" applyFont="1" applyFill="1" applyBorder="1" applyAlignment="1" applyProtection="1">
      <alignment horizontal="right" vertical="top"/>
    </xf>
    <xf numFmtId="0" fontId="35" fillId="27" borderId="26" xfId="0" applyFont="1" applyFill="1" applyBorder="1" applyAlignment="1" applyProtection="1">
      <alignment horizontal="center" vertical="top"/>
    </xf>
    <xf numFmtId="0" fontId="35" fillId="27" borderId="27" xfId="0" applyFont="1" applyFill="1" applyBorder="1" applyAlignment="1" applyProtection="1">
      <alignment horizontal="center" vertical="top"/>
    </xf>
    <xf numFmtId="0" fontId="35" fillId="27" borderId="0" xfId="0" applyFont="1" applyFill="1" applyBorder="1" applyAlignment="1" applyProtection="1">
      <alignment horizontal="center" vertical="top"/>
    </xf>
    <xf numFmtId="0" fontId="35" fillId="27" borderId="0" xfId="0" applyFont="1" applyFill="1" applyBorder="1" applyAlignment="1" applyProtection="1">
      <alignment horizontal="left" vertical="top"/>
    </xf>
    <xf numFmtId="0" fontId="44" fillId="27" borderId="0" xfId="0" applyFont="1" applyFill="1" applyBorder="1" applyProtection="1"/>
    <xf numFmtId="0" fontId="45" fillId="27" borderId="0" xfId="0" applyFont="1" applyFill="1" applyBorder="1" applyProtection="1"/>
    <xf numFmtId="0" fontId="45" fillId="27" borderId="0" xfId="0" applyFont="1" applyFill="1" applyBorder="1" applyAlignment="1" applyProtection="1">
      <alignment horizontal="center" vertical="center"/>
    </xf>
    <xf numFmtId="0" fontId="46" fillId="27" borderId="0" xfId="0" applyFont="1" applyFill="1" applyBorder="1" applyAlignment="1" applyProtection="1">
      <alignment vertical="top"/>
    </xf>
    <xf numFmtId="0" fontId="47" fillId="27" borderId="0" xfId="0" applyFont="1" applyFill="1" applyBorder="1" applyAlignment="1" applyProtection="1">
      <alignment horizontal="center" vertical="top"/>
      <protection locked="0"/>
    </xf>
    <xf numFmtId="0" fontId="35" fillId="27" borderId="28" xfId="0" applyFont="1" applyFill="1" applyBorder="1" applyAlignment="1" applyProtection="1">
      <alignment horizontal="center" vertical="top"/>
    </xf>
    <xf numFmtId="0" fontId="45" fillId="27" borderId="0" xfId="0" applyFont="1" applyFill="1" applyBorder="1" applyAlignment="1" applyProtection="1">
      <alignment vertical="center"/>
    </xf>
    <xf numFmtId="0" fontId="45" fillId="27" borderId="0" xfId="0" applyFont="1" applyFill="1" applyBorder="1" applyAlignment="1" applyProtection="1">
      <alignment horizontal="right" vertical="top"/>
    </xf>
    <xf numFmtId="0" fontId="33" fillId="27" borderId="0" xfId="0" applyFont="1" applyFill="1" applyBorder="1" applyProtection="1"/>
    <xf numFmtId="0" fontId="42" fillId="27" borderId="27" xfId="0" applyFont="1" applyFill="1" applyBorder="1" applyAlignment="1" applyProtection="1">
      <alignment horizontal="center"/>
    </xf>
    <xf numFmtId="0" fontId="42" fillId="27" borderId="0" xfId="0" applyFont="1" applyFill="1" applyBorder="1" applyAlignment="1" applyProtection="1">
      <alignment horizontal="center"/>
    </xf>
    <xf numFmtId="0" fontId="42" fillId="27" borderId="0" xfId="0" applyFont="1" applyFill="1" applyBorder="1" applyAlignment="1" applyProtection="1">
      <alignment horizontal="left"/>
    </xf>
    <xf numFmtId="0" fontId="34" fillId="27" borderId="0" xfId="0" applyFont="1" applyFill="1" applyBorder="1" applyAlignment="1" applyProtection="1">
      <alignment vertical="top" wrapText="1"/>
    </xf>
    <xf numFmtId="0" fontId="42" fillId="27" borderId="28" xfId="0" applyFont="1" applyFill="1" applyBorder="1" applyAlignment="1" applyProtection="1">
      <alignment horizontal="right"/>
    </xf>
    <xf numFmtId="0" fontId="42" fillId="27" borderId="0" xfId="0" applyFont="1" applyFill="1" applyBorder="1" applyAlignment="1" applyProtection="1">
      <alignment horizontal="right" vertical="center"/>
    </xf>
    <xf numFmtId="0" fontId="35" fillId="27" borderId="18" xfId="0" applyFont="1" applyFill="1" applyBorder="1" applyAlignment="1" applyProtection="1">
      <alignment horizontal="center" vertical="top"/>
    </xf>
    <xf numFmtId="0" fontId="56" fillId="27" borderId="0" xfId="0" applyFont="1" applyFill="1" applyBorder="1" applyAlignment="1" applyProtection="1">
      <alignment horizontal="right" vertical="top" wrapText="1"/>
    </xf>
    <xf numFmtId="0" fontId="42" fillId="27" borderId="27" xfId="0" applyFont="1" applyFill="1" applyBorder="1" applyAlignment="1" applyProtection="1">
      <alignment horizontal="center" vertical="top"/>
    </xf>
    <xf numFmtId="0" fontId="42" fillId="27" borderId="0" xfId="0" applyFont="1" applyFill="1" applyBorder="1" applyAlignment="1" applyProtection="1">
      <alignment horizontal="center" vertical="top"/>
    </xf>
    <xf numFmtId="0" fontId="33" fillId="27" borderId="0" xfId="0" applyFont="1" applyFill="1" applyBorder="1" applyAlignment="1" applyProtection="1">
      <alignment horizontal="center" vertical="center"/>
    </xf>
    <xf numFmtId="0" fontId="33" fillId="27" borderId="0" xfId="0" applyFont="1" applyFill="1" applyBorder="1" applyAlignment="1" applyProtection="1">
      <alignment horizontal="right" vertical="top"/>
    </xf>
    <xf numFmtId="0" fontId="34" fillId="27" borderId="0" xfId="0" applyFont="1" applyFill="1" applyBorder="1" applyAlignment="1" applyProtection="1">
      <alignment horizontal="center" vertical="center"/>
      <protection locked="0"/>
    </xf>
    <xf numFmtId="0" fontId="33" fillId="27" borderId="0" xfId="0" applyFont="1" applyFill="1" applyBorder="1" applyAlignment="1" applyProtection="1">
      <alignment horizontal="center" vertical="center"/>
      <protection locked="0"/>
    </xf>
    <xf numFmtId="0" fontId="33" fillId="27" borderId="21" xfId="0" applyFont="1" applyFill="1" applyBorder="1" applyAlignment="1" applyProtection="1">
      <alignment vertical="top" wrapText="1"/>
    </xf>
    <xf numFmtId="0" fontId="33" fillId="27" borderId="0" xfId="0" applyFont="1" applyFill="1" applyBorder="1" applyAlignment="1" applyProtection="1">
      <alignment vertical="top" wrapText="1"/>
    </xf>
    <xf numFmtId="0" fontId="33" fillId="27" borderId="0" xfId="0" applyFont="1" applyFill="1" applyBorder="1" applyAlignment="1" applyProtection="1">
      <alignment horizontal="right" vertical="top" wrapText="1"/>
    </xf>
    <xf numFmtId="0" fontId="33" fillId="27" borderId="0" xfId="0" applyFont="1" applyFill="1" applyBorder="1" applyAlignment="1" applyProtection="1">
      <alignment horizontal="left" vertical="top" wrapText="1"/>
    </xf>
    <xf numFmtId="0" fontId="35" fillId="27" borderId="29" xfId="0" applyFont="1" applyFill="1" applyBorder="1" applyAlignment="1" applyProtection="1">
      <alignment horizontal="center" vertical="top"/>
    </xf>
    <xf numFmtId="0" fontId="35" fillId="27" borderId="30" xfId="0" applyFont="1" applyFill="1" applyBorder="1" applyAlignment="1" applyProtection="1">
      <alignment horizontal="center" vertical="top"/>
    </xf>
    <xf numFmtId="0" fontId="35" fillId="27" borderId="30" xfId="0" applyFont="1" applyFill="1" applyBorder="1" applyAlignment="1" applyProtection="1">
      <alignment horizontal="left" vertical="top"/>
    </xf>
    <xf numFmtId="0" fontId="33" fillId="27" borderId="30" xfId="0" applyFont="1" applyFill="1" applyBorder="1" applyProtection="1"/>
    <xf numFmtId="0" fontId="33" fillId="27" borderId="30" xfId="0" applyFont="1" applyFill="1" applyBorder="1" applyAlignment="1" applyProtection="1">
      <alignment horizontal="center" vertical="center"/>
    </xf>
    <xf numFmtId="14" fontId="33" fillId="27" borderId="30" xfId="0" applyNumberFormat="1" applyFont="1" applyFill="1" applyBorder="1" applyProtection="1"/>
    <xf numFmtId="14" fontId="56" fillId="27" borderId="30" xfId="0" applyNumberFormat="1" applyFont="1" applyFill="1" applyBorder="1" applyAlignment="1" applyProtection="1">
      <alignment horizontal="right" vertical="top"/>
    </xf>
    <xf numFmtId="0" fontId="35" fillId="27" borderId="31" xfId="0" applyFont="1" applyFill="1" applyBorder="1" applyAlignment="1" applyProtection="1">
      <alignment horizontal="center" vertical="top"/>
    </xf>
    <xf numFmtId="0" fontId="44" fillId="27" borderId="0" xfId="0" applyFont="1" applyFill="1" applyBorder="1" applyAlignment="1" applyProtection="1">
      <alignment horizontal="right"/>
    </xf>
    <xf numFmtId="0" fontId="57" fillId="27" borderId="0" xfId="0" applyFont="1" applyFill="1" applyBorder="1" applyAlignment="1" applyProtection="1">
      <alignment horizontal="right" vertical="top"/>
    </xf>
    <xf numFmtId="14" fontId="56" fillId="27" borderId="0" xfId="0" applyNumberFormat="1" applyFont="1" applyFill="1" applyBorder="1" applyAlignment="1" applyProtection="1">
      <alignment horizontal="right" vertical="top"/>
    </xf>
    <xf numFmtId="0" fontId="33" fillId="27" borderId="0" xfId="0" applyFont="1" applyFill="1" applyBorder="1" applyAlignment="1" applyProtection="1">
      <alignment horizontal="justify" vertical="top" wrapText="1"/>
    </xf>
    <xf numFmtId="0" fontId="34" fillId="27" borderId="0" xfId="0" applyFont="1" applyFill="1" applyBorder="1" applyAlignment="1" applyProtection="1">
      <alignment horizontal="left" vertical="top" wrapText="1"/>
    </xf>
    <xf numFmtId="0" fontId="35" fillId="27" borderId="24" xfId="0" applyFont="1" applyFill="1" applyBorder="1" applyAlignment="1" applyProtection="1">
      <alignment vertical="top"/>
    </xf>
    <xf numFmtId="0" fontId="35" fillId="27" borderId="26" xfId="0" applyFont="1" applyFill="1" applyBorder="1" applyAlignment="1" applyProtection="1">
      <alignment vertical="top"/>
    </xf>
    <xf numFmtId="0" fontId="35" fillId="27" borderId="27" xfId="0" applyFont="1" applyFill="1" applyBorder="1" applyAlignment="1" applyProtection="1">
      <alignment vertical="top"/>
    </xf>
    <xf numFmtId="0" fontId="35" fillId="27" borderId="28" xfId="0" applyFont="1" applyFill="1" applyBorder="1" applyAlignment="1" applyProtection="1">
      <alignment vertical="top"/>
    </xf>
    <xf numFmtId="0" fontId="35" fillId="27" borderId="29" xfId="0" applyFont="1" applyFill="1" applyBorder="1" applyAlignment="1" applyProtection="1">
      <alignment vertical="top"/>
    </xf>
    <xf numFmtId="0" fontId="33" fillId="27" borderId="30" xfId="0" applyFont="1" applyFill="1" applyBorder="1" applyAlignment="1" applyProtection="1">
      <alignment vertical="top"/>
    </xf>
    <xf numFmtId="0" fontId="33" fillId="27" borderId="30" xfId="0" applyFont="1" applyFill="1" applyBorder="1" applyAlignment="1" applyProtection="1">
      <alignment horizontal="center" vertical="top"/>
    </xf>
    <xf numFmtId="0" fontId="35" fillId="27" borderId="31" xfId="0" applyFont="1" applyFill="1" applyBorder="1" applyAlignment="1" applyProtection="1">
      <alignment vertical="top"/>
    </xf>
    <xf numFmtId="14" fontId="45" fillId="27" borderId="0" xfId="0" applyNumberFormat="1" applyFont="1" applyFill="1" applyBorder="1" applyAlignment="1" applyProtection="1">
      <alignment horizontal="right" vertical="top"/>
    </xf>
    <xf numFmtId="0" fontId="55" fillId="27" borderId="0" xfId="0" applyFont="1" applyFill="1" applyBorder="1" applyAlignment="1" applyProtection="1">
      <alignment vertical="top"/>
    </xf>
    <xf numFmtId="0" fontId="54" fillId="27" borderId="1" xfId="0" applyFont="1" applyFill="1" applyBorder="1" applyAlignment="1" applyProtection="1">
      <alignment horizontal="left" vertical="center" indent="1"/>
    </xf>
    <xf numFmtId="0" fontId="56" fillId="27" borderId="0" xfId="0" applyFont="1" applyFill="1" applyBorder="1" applyAlignment="1" applyProtection="1">
      <alignment horizontal="left" vertical="center"/>
      <protection locked="0"/>
    </xf>
    <xf numFmtId="0" fontId="33" fillId="27" borderId="20" xfId="0" applyFont="1" applyFill="1" applyBorder="1" applyAlignment="1" applyProtection="1">
      <alignment horizontal="left" vertical="center"/>
    </xf>
    <xf numFmtId="0" fontId="33" fillId="27" borderId="0" xfId="0" applyFont="1" applyFill="1" applyBorder="1" applyAlignment="1" applyProtection="1">
      <alignment horizontal="left" vertical="center"/>
    </xf>
    <xf numFmtId="0" fontId="33" fillId="27" borderId="19" xfId="0" applyFont="1" applyFill="1" applyBorder="1" applyAlignment="1" applyProtection="1">
      <alignment vertical="top" wrapText="1"/>
    </xf>
    <xf numFmtId="0" fontId="43" fillId="27" borderId="0" xfId="0" applyFont="1" applyFill="1" applyBorder="1" applyAlignment="1" applyProtection="1">
      <alignment horizontal="left" vertical="top" wrapText="1"/>
      <protection locked="0"/>
    </xf>
    <xf numFmtId="0" fontId="57" fillId="27" borderId="28" xfId="0" applyFont="1" applyFill="1" applyBorder="1" applyAlignment="1" applyProtection="1">
      <alignment horizontal="right" vertical="top"/>
    </xf>
    <xf numFmtId="0" fontId="48" fillId="27" borderId="28" xfId="0" applyFont="1" applyFill="1" applyBorder="1" applyAlignment="1" applyProtection="1">
      <alignment vertical="top"/>
    </xf>
    <xf numFmtId="0" fontId="58" fillId="27" borderId="0" xfId="0" applyFont="1" applyFill="1" applyBorder="1" applyAlignment="1" applyProtection="1">
      <alignment horizontal="right"/>
    </xf>
    <xf numFmtId="0" fontId="60" fillId="27" borderId="0" xfId="0" applyFont="1" applyFill="1" applyBorder="1" applyAlignment="1" applyProtection="1">
      <alignment horizontal="right" wrapText="1"/>
    </xf>
    <xf numFmtId="0" fontId="54" fillId="27" borderId="0" xfId="0" applyFont="1" applyFill="1" applyBorder="1" applyAlignment="1" applyProtection="1">
      <alignment vertical="top" wrapText="1"/>
    </xf>
    <xf numFmtId="0" fontId="45" fillId="27" borderId="0" xfId="0" applyFont="1" applyFill="1" applyBorder="1" applyAlignment="1" applyProtection="1">
      <alignment vertical="top" wrapText="1"/>
    </xf>
    <xf numFmtId="0" fontId="33" fillId="27" borderId="0" xfId="0" applyFont="1" applyFill="1" applyBorder="1" applyAlignment="1" applyProtection="1">
      <alignment horizontal="center" vertical="top" wrapText="1"/>
    </xf>
    <xf numFmtId="0" fontId="48" fillId="27" borderId="0" xfId="0" applyFont="1" applyFill="1" applyBorder="1" applyAlignment="1" applyProtection="1"/>
    <xf numFmtId="0" fontId="34" fillId="27" borderId="0" xfId="0" applyFont="1" applyFill="1" applyBorder="1" applyAlignment="1" applyProtection="1">
      <alignment horizontal="center" vertical="top" wrapText="1"/>
    </xf>
    <xf numFmtId="0" fontId="71" fillId="27" borderId="0" xfId="0" applyFont="1" applyFill="1" applyBorder="1"/>
    <xf numFmtId="0" fontId="72" fillId="27" borderId="0" xfId="0" applyFont="1" applyFill="1" applyBorder="1"/>
    <xf numFmtId="0" fontId="65" fillId="27" borderId="0" xfId="0" applyFont="1" applyFill="1" applyBorder="1" applyAlignment="1" applyProtection="1">
      <alignment vertical="top"/>
    </xf>
    <xf numFmtId="0" fontId="66" fillId="27" borderId="0" xfId="0" applyFont="1" applyFill="1" applyBorder="1" applyAlignment="1" applyProtection="1">
      <alignment horizontal="left" vertical="top" wrapText="1"/>
    </xf>
    <xf numFmtId="0" fontId="65" fillId="27" borderId="25" xfId="0" applyFont="1" applyFill="1" applyBorder="1" applyAlignment="1" applyProtection="1">
      <alignment vertical="top"/>
    </xf>
    <xf numFmtId="0" fontId="35" fillId="27" borderId="27" xfId="0" applyFont="1" applyFill="1" applyBorder="1" applyAlignment="1" applyProtection="1">
      <alignment horizontal="left" vertical="top"/>
    </xf>
    <xf numFmtId="0" fontId="35" fillId="27" borderId="28" xfId="0" applyFont="1" applyFill="1" applyBorder="1" applyAlignment="1" applyProtection="1">
      <alignment horizontal="left" vertical="top"/>
    </xf>
    <xf numFmtId="0" fontId="35" fillId="27" borderId="29" xfId="0" applyFont="1" applyFill="1" applyBorder="1" applyAlignment="1" applyProtection="1">
      <alignment horizontal="left" vertical="top"/>
    </xf>
    <xf numFmtId="0" fontId="35" fillId="27" borderId="31" xfId="0" applyFont="1" applyFill="1" applyBorder="1" applyAlignment="1" applyProtection="1">
      <alignment horizontal="left" vertical="top"/>
    </xf>
    <xf numFmtId="0" fontId="74" fillId="27" borderId="0" xfId="0" applyFont="1" applyFill="1" applyBorder="1" applyAlignment="1" applyProtection="1">
      <alignment wrapText="1"/>
    </xf>
    <xf numFmtId="0" fontId="42" fillId="27" borderId="0" xfId="0" applyFont="1" applyFill="1" applyBorder="1" applyAlignment="1" applyProtection="1">
      <alignment horizontal="right"/>
    </xf>
    <xf numFmtId="0" fontId="42" fillId="27" borderId="0" xfId="0" applyFont="1" applyFill="1" applyBorder="1" applyAlignment="1" applyProtection="1">
      <alignment horizontal="right" vertical="top"/>
    </xf>
    <xf numFmtId="0" fontId="42" fillId="27" borderId="0" xfId="0" applyFont="1" applyFill="1" applyBorder="1" applyAlignment="1" applyProtection="1">
      <alignment horizontal="center" vertical="center"/>
    </xf>
    <xf numFmtId="0" fontId="56" fillId="27" borderId="0" xfId="0" applyFont="1" applyFill="1" applyBorder="1" applyAlignment="1" applyProtection="1">
      <alignment horizontal="left" vertical="top" wrapText="1" indent="2"/>
    </xf>
    <xf numFmtId="0" fontId="33" fillId="27" borderId="0" xfId="0" applyFont="1" applyFill="1" applyBorder="1" applyAlignment="1" applyProtection="1">
      <alignment horizontal="justify" vertical="top" wrapText="1"/>
    </xf>
    <xf numFmtId="0" fontId="33" fillId="27" borderId="0" xfId="0" applyFont="1" applyFill="1" applyBorder="1" applyAlignment="1" applyProtection="1">
      <alignment horizontal="left" vertical="top" wrapText="1"/>
    </xf>
    <xf numFmtId="0" fontId="35" fillId="27" borderId="25" xfId="0" applyFont="1" applyFill="1" applyBorder="1" applyAlignment="1" applyProtection="1">
      <alignment vertical="top"/>
    </xf>
    <xf numFmtId="0" fontId="35" fillId="27" borderId="0" xfId="0" applyFont="1" applyFill="1" applyBorder="1" applyAlignment="1" applyProtection="1">
      <alignment vertical="top"/>
    </xf>
    <xf numFmtId="0" fontId="35" fillId="27" borderId="30" xfId="0" applyFont="1" applyFill="1" applyBorder="1" applyAlignment="1" applyProtection="1">
      <alignment vertical="top"/>
    </xf>
    <xf numFmtId="0" fontId="34" fillId="27" borderId="0" xfId="0" applyFont="1" applyFill="1" applyBorder="1" applyAlignment="1" applyProtection="1">
      <alignment horizontal="center"/>
    </xf>
    <xf numFmtId="0" fontId="66" fillId="27" borderId="21" xfId="0" applyFont="1" applyFill="1" applyBorder="1" applyAlignment="1" applyProtection="1">
      <alignment horizontal="left" vertical="top" wrapText="1"/>
      <protection locked="0"/>
    </xf>
    <xf numFmtId="0" fontId="66" fillId="27" borderId="19" xfId="0" applyFont="1" applyFill="1" applyBorder="1" applyAlignment="1" applyProtection="1">
      <alignment vertical="top" wrapText="1"/>
      <protection locked="0"/>
    </xf>
    <xf numFmtId="0" fontId="73" fillId="27" borderId="0" xfId="0" applyFont="1" applyFill="1" applyBorder="1" applyAlignment="1"/>
    <xf numFmtId="0" fontId="77" fillId="27" borderId="0" xfId="0" applyFont="1" applyFill="1" applyBorder="1" applyAlignment="1" applyProtection="1">
      <alignment horizontal="left" vertical="top" indent="1"/>
    </xf>
    <xf numFmtId="0" fontId="61" fillId="0" borderId="0" xfId="0" applyFont="1" applyFill="1" applyBorder="1" applyAlignment="1" applyProtection="1">
      <alignment vertical="top" wrapText="1"/>
    </xf>
    <xf numFmtId="0" fontId="39" fillId="0" borderId="0" xfId="0" applyFont="1" applyBorder="1" applyAlignment="1">
      <alignment vertical="top" wrapText="1"/>
    </xf>
    <xf numFmtId="0" fontId="33" fillId="27" borderId="0" xfId="0" applyFont="1" applyFill="1" applyBorder="1" applyAlignment="1" applyProtection="1">
      <alignment horizontal="right" vertical="center"/>
    </xf>
    <xf numFmtId="0" fontId="33" fillId="27" borderId="33" xfId="0" applyFont="1" applyFill="1" applyBorder="1" applyAlignment="1" applyProtection="1">
      <alignment horizontal="center" vertical="center"/>
      <protection locked="0"/>
    </xf>
    <xf numFmtId="0" fontId="33" fillId="27" borderId="34" xfId="0" applyFont="1" applyFill="1" applyBorder="1" applyAlignment="1" applyProtection="1">
      <alignment horizontal="right" vertical="center" wrapText="1"/>
    </xf>
    <xf numFmtId="0" fontId="33" fillId="27" borderId="35" xfId="0" applyFont="1" applyFill="1" applyBorder="1" applyAlignment="1" applyProtection="1">
      <alignment horizontal="center" vertical="center"/>
      <protection locked="0"/>
    </xf>
    <xf numFmtId="0" fontId="78" fillId="27" borderId="0" xfId="0" applyFont="1" applyFill="1" applyBorder="1" applyAlignment="1"/>
    <xf numFmtId="0" fontId="35" fillId="27" borderId="0" xfId="0" applyFont="1" applyFill="1" applyBorder="1" applyAlignment="1"/>
    <xf numFmtId="0" fontId="48" fillId="27" borderId="0" xfId="0" applyFont="1" applyFill="1" applyBorder="1" applyAlignment="1" applyProtection="1">
      <alignment horizontal="center" vertical="top" wrapText="1"/>
    </xf>
    <xf numFmtId="0" fontId="80" fillId="27" borderId="0" xfId="0" applyFont="1" applyFill="1" applyBorder="1" applyAlignment="1" applyProtection="1">
      <alignment horizontal="left" vertical="top"/>
    </xf>
    <xf numFmtId="0" fontId="33" fillId="27" borderId="0" xfId="0" applyFont="1" applyFill="1" applyBorder="1" applyAlignment="1" applyProtection="1">
      <alignment horizontal="justify" vertical="top" wrapText="1"/>
    </xf>
    <xf numFmtId="0" fontId="33" fillId="0" borderId="19" xfId="0" applyFont="1" applyFill="1" applyBorder="1" applyAlignment="1" applyProtection="1">
      <alignment horizontal="left"/>
    </xf>
    <xf numFmtId="0" fontId="33" fillId="0" borderId="19" xfId="0" quotePrefix="1" applyFont="1" applyFill="1" applyBorder="1" applyAlignment="1" applyProtection="1">
      <alignment horizontal="left"/>
    </xf>
    <xf numFmtId="0" fontId="4" fillId="0" borderId="19" xfId="52" applyFill="1" applyBorder="1" applyAlignment="1" applyProtection="1">
      <alignment horizontal="left"/>
    </xf>
    <xf numFmtId="0" fontId="81" fillId="0" borderId="0" xfId="0" applyFont="1" applyBorder="1" applyAlignment="1">
      <alignment vertical="top" wrapText="1"/>
    </xf>
    <xf numFmtId="0" fontId="79" fillId="0" borderId="0" xfId="0" applyFont="1" applyBorder="1" applyAlignment="1">
      <alignment vertical="top" wrapText="1"/>
    </xf>
    <xf numFmtId="0" fontId="33" fillId="27" borderId="39" xfId="0" applyFont="1" applyFill="1" applyBorder="1" applyAlignment="1" applyProtection="1">
      <alignment horizontal="center" vertical="center"/>
      <protection locked="0"/>
    </xf>
    <xf numFmtId="0" fontId="33" fillId="27" borderId="40" xfId="0" applyFont="1" applyFill="1" applyBorder="1" applyAlignment="1" applyProtection="1">
      <alignment horizontal="center" vertical="center"/>
      <protection locked="0"/>
    </xf>
    <xf numFmtId="0" fontId="33" fillId="27" borderId="41" xfId="0" applyFont="1" applyFill="1" applyBorder="1" applyAlignment="1" applyProtection="1">
      <alignment horizontal="center" vertical="center"/>
      <protection locked="0"/>
    </xf>
    <xf numFmtId="0" fontId="33" fillId="27" borderId="42" xfId="0" applyFont="1" applyFill="1" applyBorder="1" applyAlignment="1" applyProtection="1">
      <alignment horizontal="center" vertical="center"/>
      <protection locked="0"/>
    </xf>
    <xf numFmtId="0" fontId="33" fillId="27" borderId="34" xfId="0" applyFont="1" applyFill="1" applyBorder="1" applyAlignment="1" applyProtection="1">
      <alignment horizontal="right" vertical="center" wrapText="1"/>
    </xf>
    <xf numFmtId="0" fontId="82" fillId="27" borderId="0" xfId="0" applyFont="1" applyFill="1" applyBorder="1" applyAlignment="1" applyProtection="1">
      <alignment vertical="center"/>
    </xf>
    <xf numFmtId="0" fontId="33" fillId="0" borderId="0" xfId="0" quotePrefix="1" applyFont="1" applyFill="1" applyBorder="1" applyAlignment="1" applyProtection="1">
      <alignment horizontal="left"/>
    </xf>
    <xf numFmtId="0" fontId="4" fillId="0" borderId="0" xfId="52" applyFill="1" applyBorder="1" applyAlignment="1" applyProtection="1">
      <alignment horizontal="left"/>
    </xf>
    <xf numFmtId="0" fontId="61" fillId="0" borderId="0" xfId="0" applyFont="1" applyFill="1" applyAlignment="1" applyProtection="1">
      <alignment horizontal="right"/>
    </xf>
    <xf numFmtId="0" fontId="33" fillId="0" borderId="0" xfId="0" applyFont="1" applyFill="1" applyAlignment="1" applyProtection="1">
      <alignment horizontal="left"/>
    </xf>
    <xf numFmtId="0" fontId="54" fillId="27" borderId="43" xfId="0" applyFont="1" applyFill="1" applyBorder="1" applyAlignment="1" applyProtection="1">
      <alignment horizontal="center" vertical="top" wrapText="1"/>
    </xf>
    <xf numFmtId="0" fontId="45" fillId="27" borderId="43" xfId="0" applyFont="1" applyFill="1" applyBorder="1" applyAlignment="1" applyProtection="1">
      <alignment horizontal="left" vertical="top" wrapText="1"/>
    </xf>
    <xf numFmtId="0" fontId="54" fillId="27" borderId="19" xfId="0" applyFont="1" applyFill="1" applyBorder="1" applyAlignment="1" applyProtection="1">
      <alignment horizontal="left" vertical="center"/>
      <protection locked="0"/>
    </xf>
    <xf numFmtId="0" fontId="33" fillId="27" borderId="19" xfId="0" applyFont="1" applyFill="1" applyBorder="1" applyAlignment="1" applyProtection="1">
      <alignment horizontal="left" vertical="top" wrapText="1"/>
      <protection locked="0"/>
    </xf>
    <xf numFmtId="0" fontId="34" fillId="27" borderId="0" xfId="0" applyFont="1" applyFill="1" applyBorder="1" applyAlignment="1" applyProtection="1">
      <alignment horizontal="center" wrapText="1"/>
    </xf>
    <xf numFmtId="0" fontId="83" fillId="27" borderId="0" xfId="0" applyFont="1" applyFill="1" applyBorder="1" applyAlignment="1" applyProtection="1">
      <alignment horizontal="right" wrapText="1"/>
      <protection locked="0"/>
    </xf>
    <xf numFmtId="0" fontId="83" fillId="27" borderId="0" xfId="0" applyFont="1" applyFill="1" applyBorder="1" applyAlignment="1" applyProtection="1">
      <alignment horizontal="left" wrapText="1"/>
      <protection locked="0"/>
    </xf>
    <xf numFmtId="0" fontId="45" fillId="27" borderId="43" xfId="0" applyFont="1" applyFill="1" applyBorder="1" applyAlignment="1" applyProtection="1">
      <alignment horizontal="center" vertical="top" wrapText="1"/>
    </xf>
    <xf numFmtId="0" fontId="48" fillId="27" borderId="43" xfId="0" applyFont="1" applyFill="1" applyBorder="1" applyAlignment="1" applyProtection="1">
      <alignment horizontal="center" vertical="top" wrapText="1"/>
    </xf>
    <xf numFmtId="0" fontId="61" fillId="0" borderId="0" xfId="0" applyFont="1" applyFill="1" applyAlignment="1" applyProtection="1"/>
    <xf numFmtId="0" fontId="45" fillId="27" borderId="0" xfId="0" applyFont="1" applyFill="1" applyBorder="1" applyAlignment="1" applyProtection="1">
      <alignment horizontal="left" vertical="top" wrapText="1"/>
    </xf>
    <xf numFmtId="0" fontId="56" fillId="27" borderId="0" xfId="0" applyFont="1" applyFill="1" applyBorder="1" applyAlignment="1" applyProtection="1">
      <alignment horizontal="left" vertical="top" wrapText="1"/>
    </xf>
    <xf numFmtId="0" fontId="84" fillId="0" borderId="0" xfId="0" applyFont="1" applyFill="1" applyProtection="1"/>
    <xf numFmtId="0" fontId="61" fillId="0" borderId="0" xfId="0" quotePrefix="1" applyFont="1" applyFill="1" applyAlignment="1" applyProtection="1"/>
    <xf numFmtId="0" fontId="33" fillId="0" borderId="0" xfId="0" quotePrefix="1" applyFont="1" applyFill="1" applyProtection="1"/>
    <xf numFmtId="0" fontId="33" fillId="27" borderId="47" xfId="0" applyFont="1" applyFill="1" applyBorder="1" applyAlignment="1" applyProtection="1">
      <alignment horizontal="justify" vertical="top" wrapText="1"/>
    </xf>
    <xf numFmtId="0" fontId="71" fillId="27" borderId="0" xfId="0" applyFont="1" applyFill="1" applyBorder="1" applyProtection="1"/>
    <xf numFmtId="0" fontId="72" fillId="27" borderId="0" xfId="0" applyFont="1" applyFill="1" applyBorder="1" applyProtection="1"/>
    <xf numFmtId="0" fontId="65" fillId="27" borderId="43" xfId="0" applyFont="1" applyFill="1" applyBorder="1" applyAlignment="1" applyProtection="1">
      <alignment horizontal="left" vertical="top" wrapText="1"/>
    </xf>
    <xf numFmtId="0" fontId="33" fillId="27" borderId="0" xfId="0" applyFont="1" applyFill="1" applyBorder="1" applyAlignment="1" applyProtection="1">
      <alignment horizontal="right" vertical="center" wrapText="1"/>
    </xf>
    <xf numFmtId="0" fontId="35" fillId="27" borderId="0" xfId="0" applyFont="1" applyFill="1" applyBorder="1" applyAlignment="1" applyProtection="1">
      <alignment horizontal="center" vertical="top"/>
      <protection locked="0"/>
    </xf>
    <xf numFmtId="0" fontId="33" fillId="27" borderId="0" xfId="0" applyFont="1" applyFill="1" applyBorder="1" applyAlignment="1" applyProtection="1">
      <alignment vertical="top" wrapText="1"/>
      <protection locked="0"/>
    </xf>
    <xf numFmtId="0" fontId="61" fillId="0" borderId="0" xfId="0" applyFont="1" applyFill="1" applyAlignment="1" applyProtection="1">
      <alignment horizontal="right" vertical="top"/>
    </xf>
    <xf numFmtId="0" fontId="62" fillId="0" borderId="0" xfId="0" applyFont="1" applyProtection="1"/>
    <xf numFmtId="0" fontId="2" fillId="0" borderId="0" xfId="0" applyFont="1" applyProtection="1"/>
    <xf numFmtId="0" fontId="40" fillId="0" borderId="0" xfId="0" applyFont="1" applyBorder="1" applyAlignment="1" applyProtection="1">
      <alignment horizontal="left" vertical="top" wrapText="1"/>
    </xf>
    <xf numFmtId="0" fontId="39" fillId="0" borderId="0" xfId="0" applyFont="1" applyBorder="1" applyAlignment="1" applyProtection="1">
      <alignment vertical="top" wrapText="1"/>
    </xf>
    <xf numFmtId="0" fontId="40" fillId="0" borderId="0" xfId="0" applyFont="1" applyBorder="1" applyAlignment="1" applyProtection="1">
      <alignment vertical="top" wrapText="1"/>
    </xf>
    <xf numFmtId="0" fontId="64" fillId="0" borderId="0" xfId="0" applyFont="1" applyBorder="1" applyAlignment="1" applyProtection="1">
      <alignment vertical="top" wrapText="1"/>
    </xf>
    <xf numFmtId="0" fontId="40" fillId="0" borderId="0" xfId="0" applyFont="1" applyAlignment="1" applyProtection="1">
      <alignment horizontal="left" vertical="top" wrapText="1"/>
    </xf>
    <xf numFmtId="0" fontId="39" fillId="0" borderId="0" xfId="0" applyFont="1" applyBorder="1" applyAlignment="1" applyProtection="1">
      <alignment horizontal="left" vertical="top" wrapText="1"/>
    </xf>
    <xf numFmtId="0" fontId="35" fillId="27" borderId="0" xfId="0" applyFont="1" applyFill="1" applyBorder="1" applyAlignment="1" applyProtection="1"/>
    <xf numFmtId="0" fontId="78" fillId="27" borderId="0" xfId="0" applyFont="1" applyFill="1" applyBorder="1" applyAlignment="1" applyProtection="1"/>
    <xf numFmtId="0" fontId="86" fillId="27" borderId="43" xfId="52" applyFont="1" applyFill="1" applyBorder="1" applyAlignment="1" applyProtection="1">
      <alignment horizontal="left" vertical="top" wrapText="1"/>
    </xf>
    <xf numFmtId="0" fontId="45" fillId="0" borderId="43" xfId="0" applyFont="1" applyBorder="1" applyAlignment="1" applyProtection="1">
      <alignment horizontal="left" vertical="top" wrapText="1"/>
    </xf>
    <xf numFmtId="0" fontId="85" fillId="0" borderId="43" xfId="52" applyFont="1" applyBorder="1" applyAlignment="1" applyProtection="1">
      <alignment horizontal="left" vertical="top" wrapText="1"/>
    </xf>
    <xf numFmtId="0" fontId="86" fillId="0" borderId="43" xfId="52" applyFont="1" applyBorder="1" applyAlignment="1" applyProtection="1">
      <alignment horizontal="left" vertical="top" wrapText="1"/>
    </xf>
    <xf numFmtId="0" fontId="86" fillId="0" borderId="44" xfId="52" applyFont="1" applyBorder="1" applyAlignment="1" applyProtection="1">
      <alignment horizontal="left" vertical="top" wrapText="1"/>
    </xf>
    <xf numFmtId="0" fontId="54" fillId="27" borderId="1" xfId="0" applyFont="1" applyFill="1" applyBorder="1" applyAlignment="1" applyProtection="1">
      <alignment horizontal="left" vertical="center" wrapText="1" indent="1"/>
    </xf>
    <xf numFmtId="0" fontId="55" fillId="27" borderId="0" xfId="0" applyFont="1" applyFill="1" applyBorder="1" applyAlignment="1" applyProtection="1">
      <alignment horizontal="center" wrapText="1"/>
    </xf>
    <xf numFmtId="0" fontId="55" fillId="27" borderId="0" xfId="0" applyFont="1" applyFill="1" applyBorder="1" applyAlignment="1" applyProtection="1">
      <alignment horizontal="center"/>
    </xf>
    <xf numFmtId="0" fontId="86" fillId="0" borderId="46" xfId="52" applyFont="1" applyBorder="1" applyAlignment="1" applyProtection="1">
      <alignment horizontal="left" vertical="top" wrapText="1"/>
    </xf>
    <xf numFmtId="0" fontId="86" fillId="0" borderId="45" xfId="52" applyFont="1" applyBorder="1" applyAlignment="1" applyProtection="1">
      <alignment horizontal="left" vertical="top" wrapText="1"/>
    </xf>
    <xf numFmtId="0" fontId="76" fillId="28" borderId="44" xfId="0" applyFont="1" applyFill="1" applyBorder="1" applyAlignment="1" applyProtection="1">
      <alignment horizontal="center" vertical="center"/>
    </xf>
    <xf numFmtId="0" fontId="76" fillId="28" borderId="44" xfId="0" applyFont="1" applyFill="1" applyBorder="1" applyAlignment="1" applyProtection="1">
      <alignment vertical="center"/>
    </xf>
    <xf numFmtId="0" fontId="76" fillId="28" borderId="44" xfId="0" applyFont="1" applyFill="1" applyBorder="1" applyAlignment="1" applyProtection="1">
      <alignment vertical="center" wrapText="1"/>
    </xf>
    <xf numFmtId="0" fontId="45" fillId="27" borderId="45" xfId="0" applyFont="1" applyFill="1" applyBorder="1" applyAlignment="1" applyProtection="1">
      <alignment horizontal="center" vertical="top" wrapText="1"/>
    </xf>
    <xf numFmtId="0" fontId="45" fillId="27" borderId="45" xfId="0" applyFont="1" applyFill="1" applyBorder="1" applyAlignment="1" applyProtection="1">
      <alignment horizontal="left" vertical="top" wrapText="1"/>
    </xf>
    <xf numFmtId="0" fontId="65" fillId="27" borderId="45" xfId="0" applyFont="1" applyFill="1" applyBorder="1" applyAlignment="1" applyProtection="1">
      <alignment horizontal="left" vertical="top" wrapText="1"/>
    </xf>
    <xf numFmtId="0" fontId="45" fillId="0" borderId="43" xfId="0" applyFont="1" applyBorder="1" applyAlignment="1">
      <alignment horizontal="left" vertical="top" wrapText="1"/>
    </xf>
    <xf numFmtId="0" fontId="33" fillId="0" borderId="43" xfId="0" applyFont="1" applyBorder="1" applyAlignment="1">
      <alignment horizontal="left" vertical="top" wrapText="1"/>
    </xf>
    <xf numFmtId="0" fontId="90" fillId="0" borderId="43" xfId="0" applyFont="1" applyBorder="1" applyAlignment="1">
      <alignment horizontal="left" vertical="top" wrapText="1"/>
    </xf>
    <xf numFmtId="0" fontId="91" fillId="0" borderId="43" xfId="0" applyFont="1" applyBorder="1" applyAlignment="1">
      <alignment horizontal="left" vertical="top" wrapText="1"/>
    </xf>
    <xf numFmtId="0" fontId="75" fillId="28" borderId="43" xfId="0" applyFont="1" applyFill="1" applyBorder="1" applyAlignment="1" applyProtection="1">
      <alignment horizontal="center" vertical="center" wrapText="1"/>
    </xf>
    <xf numFmtId="0" fontId="84" fillId="0" borderId="0" xfId="0" applyFont="1" applyFill="1" applyAlignment="1" applyProtection="1">
      <alignment horizontal="left" vertical="top" wrapText="1"/>
    </xf>
    <xf numFmtId="0" fontId="45" fillId="0" borderId="43" xfId="0" applyFont="1" applyBorder="1" applyAlignment="1">
      <alignment horizontal="left" vertical="top" wrapText="1"/>
    </xf>
    <xf numFmtId="0" fontId="86" fillId="0" borderId="43" xfId="52" applyFont="1" applyBorder="1" applyAlignment="1" applyProtection="1">
      <alignment horizontal="left" vertical="top" wrapText="1"/>
    </xf>
    <xf numFmtId="0" fontId="45" fillId="27" borderId="44" xfId="0" applyFont="1" applyFill="1" applyBorder="1" applyAlignment="1" applyProtection="1">
      <alignment horizontal="left" vertical="top" wrapText="1"/>
    </xf>
    <xf numFmtId="0" fontId="48" fillId="27" borderId="44" xfId="0" applyFont="1" applyFill="1" applyBorder="1" applyAlignment="1" applyProtection="1">
      <alignment horizontal="center" vertical="top" wrapText="1"/>
    </xf>
    <xf numFmtId="0" fontId="45" fillId="27" borderId="44" xfId="0" applyFont="1" applyFill="1" applyBorder="1" applyAlignment="1" applyProtection="1">
      <alignment horizontal="center" vertical="top" wrapText="1"/>
    </xf>
    <xf numFmtId="0" fontId="45" fillId="27" borderId="19" xfId="0" applyFont="1" applyFill="1" applyBorder="1" applyAlignment="1" applyProtection="1">
      <alignment horizontal="left" vertical="top" wrapText="1"/>
      <protection locked="0"/>
    </xf>
    <xf numFmtId="0" fontId="48" fillId="27" borderId="19" xfId="0" applyFont="1" applyFill="1" applyBorder="1" applyAlignment="1" applyProtection="1">
      <alignment horizontal="center" vertical="top" wrapText="1"/>
      <protection locked="0"/>
    </xf>
    <xf numFmtId="0" fontId="45" fillId="27" borderId="19" xfId="0" applyFont="1" applyFill="1" applyBorder="1" applyAlignment="1" applyProtection="1">
      <alignment horizontal="center" vertical="top" wrapText="1"/>
      <protection locked="0"/>
    </xf>
    <xf numFmtId="0" fontId="80" fillId="27" borderId="0" xfId="0" applyFont="1" applyFill="1" applyBorder="1" applyAlignment="1" applyProtection="1">
      <alignment horizontal="left"/>
    </xf>
    <xf numFmtId="0" fontId="75" fillId="28" borderId="48" xfId="0" applyFont="1" applyFill="1" applyBorder="1" applyAlignment="1" applyProtection="1">
      <alignment horizontal="center" vertical="center" wrapText="1"/>
    </xf>
    <xf numFmtId="0" fontId="54" fillId="27" borderId="48" xfId="0" applyFont="1" applyFill="1" applyBorder="1" applyAlignment="1" applyProtection="1">
      <alignment horizontal="center" vertical="top" wrapText="1"/>
    </xf>
    <xf numFmtId="0" fontId="45" fillId="27" borderId="48" xfId="0" applyFont="1" applyFill="1" applyBorder="1" applyAlignment="1" applyProtection="1">
      <alignment horizontal="center" vertical="top" wrapText="1"/>
    </xf>
    <xf numFmtId="0" fontId="45" fillId="27" borderId="49" xfId="0" applyFont="1" applyFill="1" applyBorder="1" applyAlignment="1" applyProtection="1">
      <alignment horizontal="center" vertical="top" wrapText="1"/>
    </xf>
    <xf numFmtId="0" fontId="45" fillId="27" borderId="1" xfId="0" applyFont="1" applyFill="1" applyBorder="1" applyAlignment="1" applyProtection="1">
      <alignment horizontal="center" vertical="top" wrapText="1"/>
      <protection locked="0"/>
    </xf>
    <xf numFmtId="43" fontId="45" fillId="30" borderId="19" xfId="77" applyFont="1" applyFill="1" applyBorder="1" applyAlignment="1" applyProtection="1">
      <alignment horizontal="center" vertical="top" wrapText="1"/>
      <protection locked="0"/>
    </xf>
    <xf numFmtId="43" fontId="33" fillId="31" borderId="0" xfId="77" applyFont="1" applyFill="1" applyBorder="1" applyAlignment="1" applyProtection="1">
      <alignment horizontal="center" vertical="top" wrapText="1"/>
    </xf>
    <xf numFmtId="43" fontId="33" fillId="29" borderId="0" xfId="0" applyNumberFormat="1" applyFont="1" applyFill="1" applyBorder="1" applyAlignment="1" applyProtection="1">
      <alignment horizontal="center" vertical="top" wrapText="1"/>
    </xf>
    <xf numFmtId="0" fontId="45" fillId="0" borderId="43" xfId="0" applyFont="1" applyFill="1" applyBorder="1" applyAlignment="1" applyProtection="1">
      <alignment horizontal="left" vertical="top" wrapText="1"/>
    </xf>
    <xf numFmtId="0" fontId="33" fillId="32" borderId="19" xfId="0" applyFont="1" applyFill="1" applyBorder="1" applyAlignment="1" applyProtection="1">
      <alignment vertical="top" wrapText="1"/>
    </xf>
    <xf numFmtId="0" fontId="81" fillId="32" borderId="22" xfId="0" applyFont="1" applyFill="1" applyBorder="1" applyAlignment="1">
      <alignment vertical="top" wrapText="1"/>
    </xf>
    <xf numFmtId="0" fontId="81" fillId="32" borderId="36" xfId="0" applyFont="1" applyFill="1" applyBorder="1" applyAlignment="1">
      <alignment vertical="top" wrapText="1"/>
    </xf>
    <xf numFmtId="0" fontId="33" fillId="32" borderId="50" xfId="0" applyFont="1" applyFill="1" applyBorder="1" applyAlignment="1" applyProtection="1">
      <alignment horizontal="left" vertical="center" wrapText="1"/>
    </xf>
    <xf numFmtId="0" fontId="61" fillId="33" borderId="50" xfId="0" applyFont="1" applyFill="1" applyBorder="1" applyAlignment="1" applyProtection="1">
      <alignment horizontal="right" vertical="top"/>
      <protection locked="0"/>
    </xf>
    <xf numFmtId="0" fontId="61" fillId="33" borderId="50" xfId="0" applyFont="1" applyFill="1" applyBorder="1" applyAlignment="1" applyProtection="1">
      <alignment horizontal="left" vertical="top"/>
    </xf>
    <xf numFmtId="0" fontId="81" fillId="32" borderId="22" xfId="0" applyFont="1" applyFill="1" applyBorder="1" applyAlignment="1">
      <alignment vertical="center" wrapText="1"/>
    </xf>
    <xf numFmtId="0" fontId="81" fillId="32" borderId="23" xfId="0" applyFont="1" applyFill="1" applyBorder="1" applyAlignment="1">
      <alignment vertical="center" wrapText="1"/>
    </xf>
    <xf numFmtId="0" fontId="52" fillId="0" borderId="0" xfId="0" applyFont="1" applyFill="1" applyBorder="1" applyAlignment="1" applyProtection="1">
      <alignment vertical="top" wrapText="1"/>
    </xf>
    <xf numFmtId="0" fontId="51" fillId="0" borderId="0" xfId="0" applyFont="1" applyFill="1" applyBorder="1" applyAlignment="1" applyProtection="1">
      <alignment horizontal="center" vertical="top" wrapText="1"/>
    </xf>
    <xf numFmtId="0" fontId="93" fillId="0" borderId="0" xfId="0" applyFont="1" applyBorder="1" applyAlignment="1">
      <alignment vertical="center" wrapText="1"/>
    </xf>
    <xf numFmtId="0" fontId="94" fillId="0" borderId="0" xfId="0" applyFont="1" applyBorder="1" applyAlignment="1">
      <alignment vertical="top" wrapText="1"/>
    </xf>
    <xf numFmtId="0" fontId="95" fillId="0" borderId="0" xfId="0" applyFont="1" applyBorder="1" applyProtection="1"/>
    <xf numFmtId="0" fontId="96" fillId="0" borderId="0" xfId="0" applyFont="1" applyBorder="1" applyProtection="1"/>
    <xf numFmtId="0" fontId="93" fillId="0" borderId="0" xfId="0" applyFont="1" applyBorder="1" applyAlignment="1" applyProtection="1">
      <alignment horizontal="left" vertical="top" wrapText="1"/>
    </xf>
    <xf numFmtId="0" fontId="93" fillId="0" borderId="0" xfId="0" applyFont="1" applyBorder="1" applyAlignment="1">
      <alignment vertical="top" wrapText="1"/>
    </xf>
    <xf numFmtId="0" fontId="37" fillId="0" borderId="50" xfId="0" applyFont="1" applyFill="1" applyBorder="1" applyAlignment="1" applyProtection="1">
      <alignment horizontal="center" vertical="top" wrapText="1"/>
    </xf>
    <xf numFmtId="0" fontId="38" fillId="0" borderId="50" xfId="0" applyFont="1" applyFill="1" applyBorder="1" applyAlignment="1" applyProtection="1">
      <alignment vertical="top" wrapText="1"/>
    </xf>
    <xf numFmtId="0" fontId="39" fillId="32" borderId="0" xfId="0" applyFont="1" applyFill="1" applyAlignment="1">
      <alignment horizontal="left"/>
    </xf>
    <xf numFmtId="0" fontId="33" fillId="32" borderId="0" xfId="0" applyFont="1" applyFill="1" applyAlignment="1" applyProtection="1">
      <alignment horizontal="left"/>
    </xf>
    <xf numFmtId="0" fontId="61" fillId="0" borderId="19" xfId="0" applyFont="1" applyFill="1" applyBorder="1" applyAlignment="1" applyProtection="1">
      <alignment horizontal="left"/>
    </xf>
    <xf numFmtId="0" fontId="61" fillId="0" borderId="19" xfId="0" quotePrefix="1" applyFont="1" applyFill="1" applyBorder="1" applyAlignment="1" applyProtection="1">
      <alignment horizontal="left"/>
    </xf>
    <xf numFmtId="0" fontId="61" fillId="0" borderId="0" xfId="0" quotePrefix="1" applyFont="1" applyFill="1" applyBorder="1" applyAlignment="1" applyProtection="1">
      <alignment horizontal="left"/>
    </xf>
    <xf numFmtId="0" fontId="81" fillId="32" borderId="0" xfId="0" applyFont="1" applyFill="1" applyAlignment="1">
      <alignment vertical="center"/>
    </xf>
    <xf numFmtId="0" fontId="81" fillId="32" borderId="0" xfId="0" applyFont="1" applyFill="1"/>
    <xf numFmtId="0" fontId="61" fillId="32" borderId="0" xfId="0" applyFont="1" applyFill="1" applyProtection="1"/>
    <xf numFmtId="0" fontId="52" fillId="32" borderId="0" xfId="0" applyFont="1" applyFill="1" applyAlignment="1" applyProtection="1">
      <alignment vertical="top"/>
    </xf>
    <xf numFmtId="0" fontId="52" fillId="32" borderId="0" xfId="0" applyFont="1" applyFill="1" applyAlignment="1" applyProtection="1">
      <alignment horizontal="left" vertical="top"/>
    </xf>
    <xf numFmtId="0" fontId="61" fillId="0" borderId="50" xfId="0" applyFont="1" applyFill="1" applyBorder="1" applyAlignment="1" applyProtection="1">
      <alignment horizontal="right" vertical="top"/>
      <protection locked="0"/>
    </xf>
    <xf numFmtId="0" fontId="61" fillId="0" borderId="50" xfId="0" applyFont="1" applyFill="1" applyBorder="1" applyAlignment="1" applyProtection="1">
      <alignment horizontal="left" vertical="top"/>
    </xf>
    <xf numFmtId="0" fontId="61" fillId="0" borderId="50" xfId="0" applyFont="1" applyFill="1" applyBorder="1" applyAlignment="1" applyProtection="1">
      <alignment horizontal="right" vertical="center"/>
      <protection locked="0"/>
    </xf>
    <xf numFmtId="0" fontId="33" fillId="0" borderId="50" xfId="0" quotePrefix="1" applyFont="1" applyFill="1" applyBorder="1" applyAlignment="1" applyProtection="1">
      <alignment horizontal="left" vertical="center"/>
    </xf>
    <xf numFmtId="0" fontId="33" fillId="0" borderId="50" xfId="0" applyFont="1" applyFill="1" applyBorder="1" applyAlignment="1" applyProtection="1">
      <alignment horizontal="left" vertical="center"/>
    </xf>
    <xf numFmtId="0" fontId="42" fillId="32" borderId="50" xfId="0" applyFont="1" applyFill="1" applyBorder="1" applyAlignment="1" applyProtection="1">
      <alignment horizontal="center" vertical="top" wrapText="1"/>
    </xf>
    <xf numFmtId="0" fontId="86" fillId="0" borderId="0" xfId="52" applyFont="1" applyFill="1" applyBorder="1" applyAlignment="1" applyProtection="1">
      <alignment horizontal="center"/>
      <protection locked="0"/>
    </xf>
    <xf numFmtId="0" fontId="45" fillId="27" borderId="0" xfId="0" applyFont="1" applyFill="1" applyBorder="1" applyAlignment="1" applyProtection="1">
      <alignment horizontal="left" vertical="top" wrapText="1"/>
    </xf>
    <xf numFmtId="0" fontId="45" fillId="27" borderId="0" xfId="0" applyFont="1" applyFill="1" applyBorder="1" applyAlignment="1" applyProtection="1">
      <alignment horizontal="left" vertical="top" wrapText="1" indent="4"/>
    </xf>
    <xf numFmtId="0" fontId="56" fillId="27" borderId="0" xfId="0" applyFont="1" applyFill="1" applyBorder="1" applyAlignment="1" applyProtection="1">
      <alignment horizontal="left" vertical="center" wrapText="1"/>
    </xf>
    <xf numFmtId="0" fontId="56" fillId="27" borderId="0" xfId="0" applyFont="1" applyFill="1" applyBorder="1" applyAlignment="1" applyProtection="1">
      <alignment horizontal="left" vertical="top" wrapText="1" indent="2"/>
    </xf>
    <xf numFmtId="0" fontId="47" fillId="27" borderId="0" xfId="0" applyFont="1" applyFill="1" applyBorder="1" applyAlignment="1" applyProtection="1">
      <alignment horizontal="left" vertical="top"/>
      <protection locked="0"/>
    </xf>
    <xf numFmtId="0" fontId="56" fillId="27" borderId="0" xfId="0" applyFont="1" applyFill="1" applyBorder="1" applyAlignment="1" applyProtection="1">
      <alignment horizontal="left" vertical="top" wrapText="1"/>
    </xf>
    <xf numFmtId="0" fontId="33" fillId="27" borderId="37" xfId="0" applyFont="1" applyFill="1" applyBorder="1" applyAlignment="1" applyProtection="1">
      <alignment horizontal="left" vertical="top" wrapText="1"/>
    </xf>
    <xf numFmtId="0" fontId="33" fillId="27" borderId="38" xfId="0" applyFont="1" applyFill="1" applyBorder="1" applyAlignment="1" applyProtection="1">
      <alignment horizontal="left" vertical="top" wrapText="1"/>
    </xf>
    <xf numFmtId="0" fontId="33" fillId="27" borderId="0" xfId="0" applyFont="1" applyFill="1" applyBorder="1" applyAlignment="1" applyProtection="1">
      <alignment horizontal="right" vertical="center" wrapText="1"/>
    </xf>
    <xf numFmtId="0" fontId="33" fillId="27" borderId="34" xfId="0" applyFont="1" applyFill="1" applyBorder="1" applyAlignment="1" applyProtection="1">
      <alignment horizontal="right" vertical="center" wrapText="1"/>
    </xf>
    <xf numFmtId="0" fontId="66" fillId="27" borderId="37" xfId="0" applyFont="1" applyFill="1" applyBorder="1" applyAlignment="1" applyProtection="1">
      <alignment horizontal="left" vertical="top" wrapText="1"/>
      <protection locked="0"/>
    </xf>
    <xf numFmtId="0" fontId="66" fillId="27" borderId="38" xfId="0" applyFont="1" applyFill="1" applyBorder="1" applyAlignment="1" applyProtection="1">
      <alignment horizontal="left" vertical="top" wrapText="1"/>
      <protection locked="0"/>
    </xf>
    <xf numFmtId="0" fontId="36" fillId="0" borderId="0" xfId="52" applyFont="1" applyFill="1" applyAlignment="1" applyProtection="1">
      <alignment horizontal="center"/>
    </xf>
    <xf numFmtId="0" fontId="4" fillId="27" borderId="0" xfId="52" applyFill="1" applyBorder="1" applyAlignment="1" applyProtection="1">
      <alignment horizontal="left" vertical="top" wrapText="1" indent="1"/>
    </xf>
    <xf numFmtId="0" fontId="45" fillId="27" borderId="0" xfId="0" applyFont="1" applyFill="1" applyBorder="1" applyAlignment="1" applyProtection="1">
      <alignment horizontal="left" vertical="top" wrapText="1" indent="1"/>
    </xf>
    <xf numFmtId="0" fontId="73" fillId="27" borderId="0" xfId="0" applyFont="1" applyFill="1" applyBorder="1" applyAlignment="1">
      <alignment horizontal="center" wrapText="1"/>
    </xf>
    <xf numFmtId="0" fontId="45" fillId="27" borderId="0" xfId="0" applyFont="1" applyFill="1" applyBorder="1" applyAlignment="1" applyProtection="1">
      <alignment horizontal="justify" vertical="top" wrapText="1"/>
    </xf>
    <xf numFmtId="0" fontId="67" fillId="27" borderId="0" xfId="0" applyFont="1" applyFill="1" applyBorder="1" applyAlignment="1" applyProtection="1">
      <alignment horizontal="left" vertical="top" wrapText="1"/>
    </xf>
    <xf numFmtId="0" fontId="73" fillId="27" borderId="0" xfId="0" applyFont="1" applyFill="1" applyBorder="1" applyAlignment="1">
      <alignment horizontal="left" wrapText="1"/>
    </xf>
    <xf numFmtId="0" fontId="59" fillId="27" borderId="0" xfId="0" applyFont="1" applyFill="1" applyBorder="1" applyAlignment="1" applyProtection="1">
      <alignment horizontal="justify" vertical="top" wrapText="1"/>
    </xf>
    <xf numFmtId="0" fontId="84" fillId="0" borderId="0" xfId="0" applyFont="1" applyFill="1" applyAlignment="1" applyProtection="1">
      <alignment horizontal="left" vertical="top" wrapText="1"/>
    </xf>
    <xf numFmtId="0" fontId="73" fillId="27" borderId="0" xfId="0" applyFont="1" applyFill="1" applyBorder="1" applyAlignment="1">
      <alignment horizontal="left" vertical="top" wrapText="1"/>
    </xf>
    <xf numFmtId="0" fontId="33" fillId="27" borderId="19" xfId="0" applyFont="1" applyFill="1" applyBorder="1" applyAlignment="1" applyProtection="1">
      <alignment horizontal="left" vertical="top" wrapText="1"/>
    </xf>
    <xf numFmtId="0" fontId="34" fillId="27" borderId="32" xfId="0" applyFont="1" applyFill="1" applyBorder="1" applyAlignment="1" applyProtection="1">
      <alignment horizontal="center"/>
    </xf>
    <xf numFmtId="0" fontId="58" fillId="27" borderId="0" xfId="0" applyFont="1" applyFill="1" applyBorder="1" applyAlignment="1" applyProtection="1">
      <alignment horizontal="right" wrapText="1"/>
    </xf>
    <xf numFmtId="0" fontId="34" fillId="29" borderId="19" xfId="0" applyFont="1" applyFill="1" applyBorder="1" applyAlignment="1" applyProtection="1">
      <alignment horizontal="center" vertical="center" wrapText="1"/>
    </xf>
    <xf numFmtId="0" fontId="45" fillId="0" borderId="44" xfId="0" applyFont="1" applyFill="1" applyBorder="1" applyAlignment="1" applyProtection="1">
      <alignment horizontal="left" vertical="top" wrapText="1"/>
    </xf>
    <xf numFmtId="0" fontId="45" fillId="0" borderId="45" xfId="0" applyFont="1" applyFill="1" applyBorder="1" applyAlignment="1" applyProtection="1">
      <alignment horizontal="left" vertical="top" wrapText="1"/>
    </xf>
    <xf numFmtId="0" fontId="45" fillId="0" borderId="43" xfId="0" applyFont="1" applyBorder="1" applyAlignment="1" applyProtection="1">
      <alignment horizontal="left" vertical="top" wrapText="1"/>
    </xf>
    <xf numFmtId="0" fontId="45" fillId="0" borderId="43" xfId="0" applyFont="1" applyBorder="1" applyAlignment="1">
      <alignment horizontal="left" vertical="top" wrapText="1"/>
    </xf>
    <xf numFmtId="0" fontId="86" fillId="0" borderId="43" xfId="52" applyFont="1" applyBorder="1" applyAlignment="1" applyProtection="1">
      <alignment horizontal="left" vertical="top" wrapText="1"/>
    </xf>
    <xf numFmtId="0" fontId="85" fillId="0" borderId="43" xfId="52" applyFont="1" applyBorder="1" applyAlignment="1" applyProtection="1">
      <alignment horizontal="left" vertical="top" wrapText="1"/>
    </xf>
    <xf numFmtId="0" fontId="33" fillId="0" borderId="0" xfId="0" applyFont="1" applyFill="1" applyBorder="1" applyAlignment="1" applyProtection="1">
      <alignment horizontal="right" vertic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 xfId="77" builtinId="3"/>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Hyperlink 2" xfId="76"/>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 3" xfId="75"/>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33">
    <dxf>
      <font>
        <color theme="0"/>
      </font>
      <fill>
        <patternFill>
          <bgColor rgb="FFC00000"/>
        </patternFill>
      </fill>
    </dxf>
    <dxf>
      <font>
        <color theme="0"/>
      </font>
      <fill>
        <patternFill>
          <bgColor rgb="FFC00000"/>
        </patternFill>
      </fill>
    </dxf>
    <dxf>
      <fill>
        <patternFill>
          <bgColor rgb="FF92D050"/>
        </patternFill>
      </fill>
    </dxf>
    <dxf>
      <font>
        <color theme="0"/>
      </font>
    </dxf>
    <dxf>
      <font>
        <color theme="0"/>
      </font>
    </dxf>
    <dxf>
      <font>
        <color rgb="FF002060"/>
      </font>
      <fill>
        <patternFill>
          <bgColor rgb="FF92D050"/>
        </patternFill>
      </fill>
    </dxf>
    <dxf>
      <font>
        <color theme="0"/>
      </font>
      <fill>
        <patternFill>
          <bgColor rgb="FFC00000"/>
        </patternFill>
      </fill>
    </dxf>
    <dxf>
      <font>
        <color theme="0"/>
      </font>
      <fill>
        <patternFill>
          <bgColor rgb="FFC00000"/>
        </patternFill>
      </fill>
    </dxf>
    <dxf>
      <fill>
        <patternFill>
          <bgColor rgb="FF92D050"/>
        </patternFill>
      </fill>
    </dxf>
    <dxf>
      <font>
        <color theme="0"/>
      </font>
    </dxf>
    <dxf>
      <font>
        <color theme="0"/>
      </font>
    </dxf>
    <dxf>
      <font>
        <color rgb="FF002060"/>
      </font>
      <fill>
        <patternFill>
          <bgColor rgb="FF92D050"/>
        </patternFill>
      </fill>
    </dxf>
    <dxf>
      <fill>
        <patternFill>
          <bgColor rgb="FFFFFF00"/>
        </patternFill>
      </fill>
    </dxf>
    <dxf>
      <font>
        <color theme="0"/>
      </font>
      <fill>
        <patternFill>
          <bgColor rgb="FFC00000"/>
        </patternFill>
      </fill>
    </dxf>
    <dxf>
      <font>
        <color rgb="FF00B050"/>
      </font>
    </dxf>
    <dxf>
      <font>
        <b/>
        <i val="0"/>
        <color rgb="FF00B050"/>
      </font>
    </dxf>
    <dxf>
      <font>
        <color rgb="FF00B050"/>
      </font>
    </dxf>
    <dxf>
      <font>
        <b/>
        <i val="0"/>
        <color theme="9" tint="-0.24994659260841701"/>
      </font>
    </dxf>
    <dxf>
      <font>
        <color theme="9" tint="-0.24994659260841701"/>
      </font>
    </dxf>
    <dxf>
      <font>
        <color rgb="FFC00000"/>
      </font>
    </dxf>
    <dxf>
      <font>
        <color rgb="FF00B050"/>
      </font>
    </dxf>
    <dxf>
      <font>
        <b/>
        <i val="0"/>
        <color rgb="FF00B050"/>
      </font>
    </dxf>
    <dxf>
      <font>
        <color rgb="FF00B050"/>
      </font>
    </dxf>
    <dxf>
      <font>
        <b/>
        <i val="0"/>
        <color theme="9" tint="-0.24994659260841701"/>
      </font>
    </dxf>
    <dxf>
      <font>
        <color theme="9" tint="-0.24994659260841701"/>
      </font>
    </dxf>
    <dxf>
      <font>
        <color rgb="FFC00000"/>
      </font>
    </dxf>
    <dxf>
      <font>
        <color rgb="FF00B050"/>
      </font>
    </dxf>
    <dxf>
      <font>
        <b/>
        <i val="0"/>
        <color rgb="FF00B050"/>
      </font>
    </dxf>
    <dxf>
      <font>
        <color rgb="FF00B050"/>
      </font>
    </dxf>
    <dxf>
      <font>
        <b/>
        <i val="0"/>
        <color theme="9" tint="-0.24994659260841701"/>
      </font>
    </dxf>
    <dxf>
      <font>
        <color theme="9" tint="-0.24994659260841701"/>
      </font>
    </dxf>
    <dxf>
      <font>
        <color rgb="FFC00000"/>
      </font>
    </dxf>
    <dxf>
      <font>
        <color theme="0"/>
      </font>
      <fill>
        <patternFill>
          <bgColor rgb="FFC00000"/>
        </patternFill>
      </fill>
      <border>
        <left style="thin">
          <color theme="0"/>
        </left>
        <right style="thin">
          <color theme="0"/>
        </right>
        <top style="thin">
          <color theme="0"/>
        </top>
        <bottom style="thin">
          <color theme="0"/>
        </bottom>
        <vertical/>
        <horizontal/>
      </border>
    </dxf>
  </dxfs>
  <tableStyles count="0" defaultTableStyle="TableStyleMedium9" defaultPivotStyle="PivotStyleLight16"/>
  <colors>
    <mruColors>
      <color rgb="FFFFECA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GBox"/>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lockText="1"/>
</file>

<file path=xl/ctrlProps/ctrlProp102.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4.xml><?xml version="1.0" encoding="utf-8"?>
<formControlPr xmlns="http://schemas.microsoft.com/office/spreadsheetml/2009/9/main" objectType="GBox"/>
</file>

<file path=xl/ctrlProps/ctrlProp105.xml><?xml version="1.0" encoding="utf-8"?>
<formControlPr xmlns="http://schemas.microsoft.com/office/spreadsheetml/2009/9/main" objectType="Radio" firstButton="1" fmlaLink="$AL$23" lockText="1"/>
</file>

<file path=xl/ctrlProps/ctrlProp106.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8.xml><?xml version="1.0" encoding="utf-8"?>
<formControlPr xmlns="http://schemas.microsoft.com/office/spreadsheetml/2009/9/main" objectType="Radio" lockText="1"/>
</file>

<file path=xl/ctrlProps/ctrlProp109.xml><?xml version="1.0" encoding="utf-8"?>
<formControlPr xmlns="http://schemas.microsoft.com/office/spreadsheetml/2009/9/main" objectType="Radio"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GBox"/>
</file>

<file path=xl/ctrlProps/ctrlProp111.xml><?xml version="1.0" encoding="utf-8"?>
<formControlPr xmlns="http://schemas.microsoft.com/office/spreadsheetml/2009/9/main" objectType="Radio" firstButton="1" fmlaLink="$AL$51" lockText="1"/>
</file>

<file path=xl/ctrlProps/ctrlProp112.xml><?xml version="1.0" encoding="utf-8"?>
<formControlPr xmlns="http://schemas.microsoft.com/office/spreadsheetml/2009/9/main" objectType="Radio" lockText="1"/>
</file>

<file path=xl/ctrlProps/ctrlProp113.xml><?xml version="1.0" encoding="utf-8"?>
<formControlPr xmlns="http://schemas.microsoft.com/office/spreadsheetml/2009/9/main" objectType="Radio"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GBox"/>
</file>

<file path=xl/ctrlProps/ctrlProp117.xml><?xml version="1.0" encoding="utf-8"?>
<formControlPr xmlns="http://schemas.microsoft.com/office/spreadsheetml/2009/9/main" objectType="Radio" firstButton="1" fmlaLink="$AL$13"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Radio" lockText="1"/>
</file>

<file path=xl/ctrlProps/ctrlProp120.xml><?xml version="1.0" encoding="utf-8"?>
<formControlPr xmlns="http://schemas.microsoft.com/office/spreadsheetml/2009/9/main" objectType="Radio" lockText="1"/>
</file>

<file path=xl/ctrlProps/ctrlProp121.xml><?xml version="1.0" encoding="utf-8"?>
<formControlPr xmlns="http://schemas.microsoft.com/office/spreadsheetml/2009/9/main" objectType="Radio" lockText="1"/>
</file>

<file path=xl/ctrlProps/ctrlProp122.xml><?xml version="1.0" encoding="utf-8"?>
<formControlPr xmlns="http://schemas.microsoft.com/office/spreadsheetml/2009/9/main" objectType="Radio" firstButton="1" fmlaLink="$AL$61"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Radio" lockText="1"/>
</file>

<file path=xl/ctrlProps/ctrlProp125.xml><?xml version="1.0" encoding="utf-8"?>
<formControlPr xmlns="http://schemas.microsoft.com/office/spreadsheetml/2009/9/main" objectType="Radio" lockText="1"/>
</file>

<file path=xl/ctrlProps/ctrlProp126.xml><?xml version="1.0" encoding="utf-8"?>
<formControlPr xmlns="http://schemas.microsoft.com/office/spreadsheetml/2009/9/main" objectType="Radio" lockText="1"/>
</file>

<file path=xl/ctrlProps/ctrlProp13.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5.xml><?xml version="1.0" encoding="utf-8"?>
<formControlPr xmlns="http://schemas.microsoft.com/office/spreadsheetml/2009/9/main" objectType="Radio" firstButton="1" fmlaLink="$AL$19"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lockText="1"/>
</file>

<file path=xl/ctrlProps/ctrlProp2.xml><?xml version="1.0" encoding="utf-8"?>
<formControlPr xmlns="http://schemas.microsoft.com/office/spreadsheetml/2009/9/main" objectType="GBox"/>
</file>

<file path=xl/ctrlProps/ctrlProp20.xml><?xml version="1.0" encoding="utf-8"?>
<formControlPr xmlns="http://schemas.microsoft.com/office/spreadsheetml/2009/9/main" objectType="GBox"/>
</file>

<file path=xl/ctrlProps/ctrlProp21.xml><?xml version="1.0" encoding="utf-8"?>
<formControlPr xmlns="http://schemas.microsoft.com/office/spreadsheetml/2009/9/main" objectType="Radio" firstButton="1" fmlaLink="$AL$27" lockText="1"/>
</file>

<file path=xl/ctrlProps/ctrlProp22.xml><?xml version="1.0" encoding="utf-8"?>
<formControlPr xmlns="http://schemas.microsoft.com/office/spreadsheetml/2009/9/main" objectType="Radio"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GBox"/>
</file>

<file path=xl/ctrlProps/ctrlProp27.xml><?xml version="1.0" encoding="utf-8"?>
<formControlPr xmlns="http://schemas.microsoft.com/office/spreadsheetml/2009/9/main" objectType="Radio" firstButton="1" fmlaLink="$AL$29" lockText="1"/>
</file>

<file path=xl/ctrlProps/ctrlProp28.xml><?xml version="1.0" encoding="utf-8"?>
<formControlPr xmlns="http://schemas.microsoft.com/office/spreadsheetml/2009/9/main" objectType="Radio" lockText="1"/>
</file>

<file path=xl/ctrlProps/ctrlProp29.xml><?xml version="1.0" encoding="utf-8"?>
<formControlPr xmlns="http://schemas.microsoft.com/office/spreadsheetml/2009/9/main" objectType="Radio" lockText="1"/>
</file>

<file path=xl/ctrlProps/ctrlProp3.xml><?xml version="1.0" encoding="utf-8"?>
<formControlPr xmlns="http://schemas.microsoft.com/office/spreadsheetml/2009/9/main" objectType="Radio" firstButton="1" fmlaLink="$AL$15" lockText="1"/>
</file>

<file path=xl/ctrlProps/ctrlProp30.xml><?xml version="1.0" encoding="utf-8"?>
<formControlPr xmlns="http://schemas.microsoft.com/office/spreadsheetml/2009/9/main" objectType="Radio" lockText="1"/>
</file>

<file path=xl/ctrlProps/ctrlProp31.xml><?xml version="1.0" encoding="utf-8"?>
<formControlPr xmlns="http://schemas.microsoft.com/office/spreadsheetml/2009/9/main" objectType="Radio" lockText="1"/>
</file>

<file path=xl/ctrlProps/ctrlProp32.xml><?xml version="1.0" encoding="utf-8"?>
<formControlPr xmlns="http://schemas.microsoft.com/office/spreadsheetml/2009/9/main" objectType="GBox"/>
</file>

<file path=xl/ctrlProps/ctrlProp33.xml><?xml version="1.0" encoding="utf-8"?>
<formControlPr xmlns="http://schemas.microsoft.com/office/spreadsheetml/2009/9/main" objectType="Radio" firstButton="1" fmlaLink="$AL$31" lockText="1"/>
</file>

<file path=xl/ctrlProps/ctrlProp34.xml><?xml version="1.0" encoding="utf-8"?>
<formControlPr xmlns="http://schemas.microsoft.com/office/spreadsheetml/2009/9/main" objectType="Radio" lockText="1"/>
</file>

<file path=xl/ctrlProps/ctrlProp35.xml><?xml version="1.0" encoding="utf-8"?>
<formControlPr xmlns="http://schemas.microsoft.com/office/spreadsheetml/2009/9/main" objectType="Radio" lockText="1"/>
</file>

<file path=xl/ctrlProps/ctrlProp36.xml><?xml version="1.0" encoding="utf-8"?>
<formControlPr xmlns="http://schemas.microsoft.com/office/spreadsheetml/2009/9/main" objectType="Radio" lockText="1"/>
</file>

<file path=xl/ctrlProps/ctrlProp37.xml><?xml version="1.0" encoding="utf-8"?>
<formControlPr xmlns="http://schemas.microsoft.com/office/spreadsheetml/2009/9/main" objectType="Radio" lockText="1"/>
</file>

<file path=xl/ctrlProps/ctrlProp38.xml><?xml version="1.0" encoding="utf-8"?>
<formControlPr xmlns="http://schemas.microsoft.com/office/spreadsheetml/2009/9/main" objectType="GBox"/>
</file>

<file path=xl/ctrlProps/ctrlProp39.xml><?xml version="1.0" encoding="utf-8"?>
<formControlPr xmlns="http://schemas.microsoft.com/office/spreadsheetml/2009/9/main" objectType="Radio" firstButton="1" fmlaLink="$AL$34" lockText="1"/>
</file>

<file path=xl/ctrlProps/ctrlProp4.xml><?xml version="1.0" encoding="utf-8"?>
<formControlPr xmlns="http://schemas.microsoft.com/office/spreadsheetml/2009/9/main" objectType="Radio" firstButton="1" fmlaLink="$AL$17" lockText="1"/>
</file>

<file path=xl/ctrlProps/ctrlProp40.xml><?xml version="1.0" encoding="utf-8"?>
<formControlPr xmlns="http://schemas.microsoft.com/office/spreadsheetml/2009/9/main" objectType="Radio" lockText="1"/>
</file>

<file path=xl/ctrlProps/ctrlProp41.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3.xml><?xml version="1.0" encoding="utf-8"?>
<formControlPr xmlns="http://schemas.microsoft.com/office/spreadsheetml/2009/9/main" objectType="Radio" lockText="1"/>
</file>

<file path=xl/ctrlProps/ctrlProp44.xml><?xml version="1.0" encoding="utf-8"?>
<formControlPr xmlns="http://schemas.microsoft.com/office/spreadsheetml/2009/9/main" objectType="GBox"/>
</file>

<file path=xl/ctrlProps/ctrlProp45.xml><?xml version="1.0" encoding="utf-8"?>
<formControlPr xmlns="http://schemas.microsoft.com/office/spreadsheetml/2009/9/main" objectType="Radio" firstButton="1" fmlaLink="$AL$39" lockText="1"/>
</file>

<file path=xl/ctrlProps/ctrlProp46.xml><?xml version="1.0" encoding="utf-8"?>
<formControlPr xmlns="http://schemas.microsoft.com/office/spreadsheetml/2009/9/main" objectType="Radio" lockText="1"/>
</file>

<file path=xl/ctrlProps/ctrlProp47.xml><?xml version="1.0" encoding="utf-8"?>
<formControlPr xmlns="http://schemas.microsoft.com/office/spreadsheetml/2009/9/main" objectType="Radio" lockText="1"/>
</file>

<file path=xl/ctrlProps/ctrlProp48.xml><?xml version="1.0" encoding="utf-8"?>
<formControlPr xmlns="http://schemas.microsoft.com/office/spreadsheetml/2009/9/main" objectType="Radio" lockText="1"/>
</file>

<file path=xl/ctrlProps/ctrlProp49.xml><?xml version="1.0" encoding="utf-8"?>
<formControlPr xmlns="http://schemas.microsoft.com/office/spreadsheetml/2009/9/main" objectType="Radio" lockText="1"/>
</file>

<file path=xl/ctrlProps/ctrlProp5.xml><?xml version="1.0" encoding="utf-8"?>
<formControlPr xmlns="http://schemas.microsoft.com/office/spreadsheetml/2009/9/main" objectType="GBox"/>
</file>

<file path=xl/ctrlProps/ctrlProp50.xml><?xml version="1.0" encoding="utf-8"?>
<formControlPr xmlns="http://schemas.microsoft.com/office/spreadsheetml/2009/9/main" objectType="GBox"/>
</file>

<file path=xl/ctrlProps/ctrlProp51.xml><?xml version="1.0" encoding="utf-8"?>
<formControlPr xmlns="http://schemas.microsoft.com/office/spreadsheetml/2009/9/main" objectType="Radio" firstButton="1" fmlaLink="$AL$41" lockText="1"/>
</file>

<file path=xl/ctrlProps/ctrlProp52.xml><?xml version="1.0" encoding="utf-8"?>
<formControlPr xmlns="http://schemas.microsoft.com/office/spreadsheetml/2009/9/main" objectType="Radio" lockText="1"/>
</file>

<file path=xl/ctrlProps/ctrlProp53.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5.xml><?xml version="1.0" encoding="utf-8"?>
<formControlPr xmlns="http://schemas.microsoft.com/office/spreadsheetml/2009/9/main" objectType="Radio" lockText="1"/>
</file>

<file path=xl/ctrlProps/ctrlProp56.xml><?xml version="1.0" encoding="utf-8"?>
<formControlPr xmlns="http://schemas.microsoft.com/office/spreadsheetml/2009/9/main" objectType="GBox"/>
</file>

<file path=xl/ctrlProps/ctrlProp57.xml><?xml version="1.0" encoding="utf-8"?>
<formControlPr xmlns="http://schemas.microsoft.com/office/spreadsheetml/2009/9/main" objectType="Radio" firstButton="1" fmlaLink="$AL$45" lockText="1"/>
</file>

<file path=xl/ctrlProps/ctrlProp58.xml><?xml version="1.0" encoding="utf-8"?>
<formControlPr xmlns="http://schemas.microsoft.com/office/spreadsheetml/2009/9/main" objectType="Radio" lockText="1"/>
</file>

<file path=xl/ctrlProps/ctrlProp59.xml><?xml version="1.0" encoding="utf-8"?>
<formControlPr xmlns="http://schemas.microsoft.com/office/spreadsheetml/2009/9/main" objectType="Radio" lockText="1"/>
</file>

<file path=xl/ctrlProps/ctrlProp6.xml><?xml version="1.0" encoding="utf-8"?>
<formControlPr xmlns="http://schemas.microsoft.com/office/spreadsheetml/2009/9/main" objectType="GBox"/>
</file>

<file path=xl/ctrlProps/ctrlProp60.xml><?xml version="1.0" encoding="utf-8"?>
<formControlPr xmlns="http://schemas.microsoft.com/office/spreadsheetml/2009/9/main" objectType="Radio" lockText="1"/>
</file>

<file path=xl/ctrlProps/ctrlProp61.xml><?xml version="1.0" encoding="utf-8"?>
<formControlPr xmlns="http://schemas.microsoft.com/office/spreadsheetml/2009/9/main" objectType="Radio" lockText="1"/>
</file>

<file path=xl/ctrlProps/ctrlProp62.xml><?xml version="1.0" encoding="utf-8"?>
<formControlPr xmlns="http://schemas.microsoft.com/office/spreadsheetml/2009/9/main" objectType="GBox"/>
</file>

<file path=xl/ctrlProps/ctrlProp63.xml><?xml version="1.0" encoding="utf-8"?>
<formControlPr xmlns="http://schemas.microsoft.com/office/spreadsheetml/2009/9/main" objectType="Radio" firstButton="1" fmlaLink="$AL$47" lockText="1"/>
</file>

<file path=xl/ctrlProps/ctrlProp64.xml><?xml version="1.0" encoding="utf-8"?>
<formControlPr xmlns="http://schemas.microsoft.com/office/spreadsheetml/2009/9/main" objectType="Radio" lockText="1"/>
</file>

<file path=xl/ctrlProps/ctrlProp65.xml><?xml version="1.0" encoding="utf-8"?>
<formControlPr xmlns="http://schemas.microsoft.com/office/spreadsheetml/2009/9/main" objectType="Radio" lockText="1"/>
</file>

<file path=xl/ctrlProps/ctrlProp66.xml><?xml version="1.0" encoding="utf-8"?>
<formControlPr xmlns="http://schemas.microsoft.com/office/spreadsheetml/2009/9/main" objectType="Radio" lockText="1"/>
</file>

<file path=xl/ctrlProps/ctrlProp67.xml><?xml version="1.0" encoding="utf-8"?>
<formControlPr xmlns="http://schemas.microsoft.com/office/spreadsheetml/2009/9/main" objectType="Radio" lockText="1"/>
</file>

<file path=xl/ctrlProps/ctrlProp68.xml><?xml version="1.0" encoding="utf-8"?>
<formControlPr xmlns="http://schemas.microsoft.com/office/spreadsheetml/2009/9/main" objectType="GBox"/>
</file>

<file path=xl/ctrlProps/ctrlProp69.xml><?xml version="1.0" encoding="utf-8"?>
<formControlPr xmlns="http://schemas.microsoft.com/office/spreadsheetml/2009/9/main" objectType="Radio" firstButton="1" fmlaLink="$AL$49"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1.xml><?xml version="1.0" encoding="utf-8"?>
<formControlPr xmlns="http://schemas.microsoft.com/office/spreadsheetml/2009/9/main" objectType="Radio" lockText="1"/>
</file>

<file path=xl/ctrlProps/ctrlProp72.xml><?xml version="1.0" encoding="utf-8"?>
<formControlPr xmlns="http://schemas.microsoft.com/office/spreadsheetml/2009/9/main" objectType="Radio" lockText="1"/>
</file>

<file path=xl/ctrlProps/ctrlProp73.xml><?xml version="1.0" encoding="utf-8"?>
<formControlPr xmlns="http://schemas.microsoft.com/office/spreadsheetml/2009/9/main" objectType="Radio" lockText="1"/>
</file>

<file path=xl/ctrlProps/ctrlProp74.xml><?xml version="1.0" encoding="utf-8"?>
<formControlPr xmlns="http://schemas.microsoft.com/office/spreadsheetml/2009/9/main" objectType="GBox"/>
</file>

<file path=xl/ctrlProps/ctrlProp75.xml><?xml version="1.0" encoding="utf-8"?>
<formControlPr xmlns="http://schemas.microsoft.com/office/spreadsheetml/2009/9/main" objectType="Radio" firstButton="1" fmlaLink="$AL$55" lockText="1"/>
</file>

<file path=xl/ctrlProps/ctrlProp76.xml><?xml version="1.0" encoding="utf-8"?>
<formControlPr xmlns="http://schemas.microsoft.com/office/spreadsheetml/2009/9/main" objectType="Radio" lockText="1"/>
</file>

<file path=xl/ctrlProps/ctrlProp77.xml><?xml version="1.0" encoding="utf-8"?>
<formControlPr xmlns="http://schemas.microsoft.com/office/spreadsheetml/2009/9/main" objectType="Radio" lockText="1"/>
</file>

<file path=xl/ctrlProps/ctrlProp78.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80.xml><?xml version="1.0" encoding="utf-8"?>
<formControlPr xmlns="http://schemas.microsoft.com/office/spreadsheetml/2009/9/main" objectType="GBox"/>
</file>

<file path=xl/ctrlProps/ctrlProp81.xml><?xml version="1.0" encoding="utf-8"?>
<formControlPr xmlns="http://schemas.microsoft.com/office/spreadsheetml/2009/9/main" objectType="Radio" firstButton="1" fmlaLink="$AL$57" lockText="1"/>
</file>

<file path=xl/ctrlProps/ctrlProp82.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4.xml><?xml version="1.0" encoding="utf-8"?>
<formControlPr xmlns="http://schemas.microsoft.com/office/spreadsheetml/2009/9/main" objectType="Radio" lockText="1"/>
</file>

<file path=xl/ctrlProps/ctrlProp85.xml><?xml version="1.0" encoding="utf-8"?>
<formControlPr xmlns="http://schemas.microsoft.com/office/spreadsheetml/2009/9/main" objectType="Radio" lockText="1"/>
</file>

<file path=xl/ctrlProps/ctrlProp86.xml><?xml version="1.0" encoding="utf-8"?>
<formControlPr xmlns="http://schemas.microsoft.com/office/spreadsheetml/2009/9/main" objectType="GBox"/>
</file>

<file path=xl/ctrlProps/ctrlProp87.xml><?xml version="1.0" encoding="utf-8"?>
<formControlPr xmlns="http://schemas.microsoft.com/office/spreadsheetml/2009/9/main" objectType="Radio" firstButton="1" fmlaLink="$AL$59" lockText="1"/>
</file>

<file path=xl/ctrlProps/ctrlProp88.xml><?xml version="1.0" encoding="utf-8"?>
<formControlPr xmlns="http://schemas.microsoft.com/office/spreadsheetml/2009/9/main" objectType="Radio" lockText="1"/>
</file>

<file path=xl/ctrlProps/ctrlProp89.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ctrlProps/ctrlProp90.xml><?xml version="1.0" encoding="utf-8"?>
<formControlPr xmlns="http://schemas.microsoft.com/office/spreadsheetml/2009/9/main" objectType="Radio" lockText="1"/>
</file>

<file path=xl/ctrlProps/ctrlProp91.xml><?xml version="1.0" encoding="utf-8"?>
<formControlPr xmlns="http://schemas.microsoft.com/office/spreadsheetml/2009/9/main" objectType="Radio" lockText="1"/>
</file>

<file path=xl/ctrlProps/ctrlProp92.xml><?xml version="1.0" encoding="utf-8"?>
<formControlPr xmlns="http://schemas.microsoft.com/office/spreadsheetml/2009/9/main" objectType="GBox"/>
</file>

<file path=xl/ctrlProps/ctrlProp93.xml><?xml version="1.0" encoding="utf-8"?>
<formControlPr xmlns="http://schemas.microsoft.com/office/spreadsheetml/2009/9/main" objectType="Radio" firstButton="1" fmlaLink="$AL$63" lockText="1"/>
</file>

<file path=xl/ctrlProps/ctrlProp94.xml><?xml version="1.0" encoding="utf-8"?>
<formControlPr xmlns="http://schemas.microsoft.com/office/spreadsheetml/2009/9/main" objectType="Radio" lockText="1"/>
</file>

<file path=xl/ctrlProps/ctrlProp95.xml><?xml version="1.0" encoding="utf-8"?>
<formControlPr xmlns="http://schemas.microsoft.com/office/spreadsheetml/2009/9/main" objectType="Radio" lockText="1"/>
</file>

<file path=xl/ctrlProps/ctrlProp96.xml><?xml version="1.0" encoding="utf-8"?>
<formControlPr xmlns="http://schemas.microsoft.com/office/spreadsheetml/2009/9/main" objectType="Radio" lockText="1"/>
</file>

<file path=xl/ctrlProps/ctrlProp97.xml><?xml version="1.0" encoding="utf-8"?>
<formControlPr xmlns="http://schemas.microsoft.com/office/spreadsheetml/2009/9/main" objectType="Radio" lockText="1"/>
</file>

<file path=xl/ctrlProps/ctrlProp98.xml><?xml version="1.0" encoding="utf-8"?>
<formControlPr xmlns="http://schemas.microsoft.com/office/spreadsheetml/2009/9/main" objectType="GBox"/>
</file>

<file path=xl/ctrlProps/ctrlProp99.xml><?xml version="1.0" encoding="utf-8"?>
<formControlPr xmlns="http://schemas.microsoft.com/office/spreadsheetml/2009/9/main" objectType="Radio" firstButton="1" fmlaLink="$AL$21" lockText="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dentification!W3"/></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Ressources d''information'!D5"/></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Identification!W3"/><Relationship Id="rId1" Type="http://schemas.openxmlformats.org/officeDocument/2006/relationships/hyperlink" Target="#'Etablissement des priorit&#233;s'!E9"/></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Ressources d''information'!D5"/><Relationship Id="rId1" Type="http://schemas.openxmlformats.org/officeDocument/2006/relationships/hyperlink" Target="#Planification!I6"/></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57150</xdr:colOff>
      <xdr:row>33</xdr:row>
      <xdr:rowOff>95250</xdr:rowOff>
    </xdr:from>
    <xdr:to>
      <xdr:col>9</xdr:col>
      <xdr:colOff>66675</xdr:colOff>
      <xdr:row>35</xdr:row>
      <xdr:rowOff>95250</xdr:rowOff>
    </xdr:to>
    <xdr:sp macro="" textlink="">
      <xdr:nvSpPr>
        <xdr:cNvPr id="2" name="Rounded Rectangle 1">
          <a:hlinkClick xmlns:r="http://schemas.openxmlformats.org/officeDocument/2006/relationships" r:id="rId1"/>
        </xdr:cNvPr>
        <xdr:cNvSpPr/>
      </xdr:nvSpPr>
      <xdr:spPr>
        <a:xfrm>
          <a:off x="3562350" y="11734800"/>
          <a:ext cx="704850"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Début</a:t>
          </a:r>
        </a:p>
      </xdr:txBody>
    </xdr:sp>
    <xdr:clientData/>
  </xdr:twoCellAnchor>
  <xdr:twoCellAnchor>
    <xdr:from>
      <xdr:col>3</xdr:col>
      <xdr:colOff>85725</xdr:colOff>
      <xdr:row>17</xdr:row>
      <xdr:rowOff>38099</xdr:rowOff>
    </xdr:from>
    <xdr:to>
      <xdr:col>4</xdr:col>
      <xdr:colOff>1209674</xdr:colOff>
      <xdr:row>22</xdr:row>
      <xdr:rowOff>38099</xdr:rowOff>
    </xdr:to>
    <xdr:grpSp>
      <xdr:nvGrpSpPr>
        <xdr:cNvPr id="25" name="Group 24"/>
        <xdr:cNvGrpSpPr/>
      </xdr:nvGrpSpPr>
      <xdr:grpSpPr>
        <a:xfrm>
          <a:off x="628650" y="5200649"/>
          <a:ext cx="1733549" cy="3876675"/>
          <a:chOff x="638175" y="3771899"/>
          <a:chExt cx="1733551" cy="3571875"/>
        </a:xfrm>
      </xdr:grpSpPr>
      <xdr:grpSp>
        <xdr:nvGrpSpPr>
          <xdr:cNvPr id="15" name="Group 14"/>
          <xdr:cNvGrpSpPr/>
        </xdr:nvGrpSpPr>
        <xdr:grpSpPr>
          <a:xfrm>
            <a:off x="638175" y="3771899"/>
            <a:ext cx="1733551" cy="3571875"/>
            <a:chOff x="581025" y="3829050"/>
            <a:chExt cx="1733551" cy="3762375"/>
          </a:xfrm>
          <a:scene3d>
            <a:camera prst="orthographicFront">
              <a:rot lat="0" lon="0" rev="0"/>
            </a:camera>
            <a:lightRig rig="chilly" dir="t">
              <a:rot lat="0" lon="0" rev="18480000"/>
            </a:lightRig>
          </a:scene3d>
        </xdr:grpSpPr>
        <xdr:sp macro="" textlink="">
          <xdr:nvSpPr>
            <xdr:cNvPr id="4" name="Flowchart: Process 3"/>
            <xdr:cNvSpPr/>
          </xdr:nvSpPr>
          <xdr:spPr>
            <a:xfrm>
              <a:off x="590550" y="3829050"/>
              <a:ext cx="1724026" cy="714375"/>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Partie 1</a:t>
              </a:r>
            </a:p>
            <a:p>
              <a:pPr algn="ctr"/>
              <a:r>
                <a:rPr lang="fr-CH" sz="1100" b="1">
                  <a:solidFill>
                    <a:srgbClr val="002060"/>
                  </a:solidFill>
                  <a:latin typeface="+mn-lt"/>
                </a:rPr>
                <a:t>Identification</a:t>
              </a:r>
            </a:p>
          </xdr:txBody>
        </xdr:sp>
        <xdr:sp macro="" textlink="">
          <xdr:nvSpPr>
            <xdr:cNvPr id="5" name="Flowchart: Process 4"/>
            <xdr:cNvSpPr/>
          </xdr:nvSpPr>
          <xdr:spPr>
            <a:xfrm>
              <a:off x="590550" y="4591558"/>
              <a:ext cx="1724026" cy="714375"/>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Partie 2 </a:t>
              </a:r>
            </a:p>
            <a:p>
              <a:pPr algn="ctr"/>
              <a:r>
                <a:rPr lang="fr-CH" sz="1100" b="1">
                  <a:solidFill>
                    <a:srgbClr val="002060"/>
                  </a:solidFill>
                  <a:latin typeface="+mn-lt"/>
                </a:rPr>
                <a:t>Ressources d'information</a:t>
              </a:r>
            </a:p>
          </xdr:txBody>
        </xdr:sp>
        <xdr:sp macro="" textlink="">
          <xdr:nvSpPr>
            <xdr:cNvPr id="6" name="Flowchart: Process 5"/>
            <xdr:cNvSpPr/>
          </xdr:nvSpPr>
          <xdr:spPr>
            <a:xfrm>
              <a:off x="590550" y="5353050"/>
              <a:ext cx="1724026" cy="714375"/>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Partie 3</a:t>
              </a:r>
            </a:p>
            <a:p>
              <a:pPr algn="ctr"/>
              <a:r>
                <a:rPr lang="fr-CH" sz="1100" b="1">
                  <a:solidFill>
                    <a:srgbClr val="002060"/>
                  </a:solidFill>
                  <a:latin typeface="+mn-lt"/>
                </a:rPr>
                <a:t>Etablissement des priorités</a:t>
              </a:r>
            </a:p>
          </xdr:txBody>
        </xdr:sp>
        <xdr:sp macro="" textlink="">
          <xdr:nvSpPr>
            <xdr:cNvPr id="7" name="Flowchart: Process 6"/>
            <xdr:cNvSpPr/>
          </xdr:nvSpPr>
          <xdr:spPr>
            <a:xfrm>
              <a:off x="590550" y="6115050"/>
              <a:ext cx="1724026" cy="714375"/>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Partie 4</a:t>
              </a:r>
            </a:p>
            <a:p>
              <a:pPr algn="ctr"/>
              <a:r>
                <a:rPr lang="fr-CH" sz="1100" b="1">
                  <a:solidFill>
                    <a:srgbClr val="002060"/>
                  </a:solidFill>
                  <a:latin typeface="+mn-lt"/>
                </a:rPr>
                <a:t>Planification</a:t>
              </a:r>
            </a:p>
          </xdr:txBody>
        </xdr:sp>
        <xdr:sp macro="" textlink="">
          <xdr:nvSpPr>
            <xdr:cNvPr id="12" name="Flowchart: Process 11"/>
            <xdr:cNvSpPr/>
          </xdr:nvSpPr>
          <xdr:spPr>
            <a:xfrm>
              <a:off x="581025" y="6877050"/>
              <a:ext cx="1724026" cy="714375"/>
            </a:xfrm>
            <a:prstGeom prst="flowChartProcess">
              <a:avLst/>
            </a:prstGeom>
            <a:solidFill>
              <a:sysClr val="window" lastClr="FFFFFF"/>
            </a:solidFill>
            <a:ln>
              <a:noFill/>
            </a:ln>
            <a:effectLst/>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100" b="1">
                  <a:solidFill>
                    <a:srgbClr val="4F81BD"/>
                  </a:solidFill>
                  <a:latin typeface="+mn-lt"/>
                </a:rPr>
                <a:t>Partie 5</a:t>
              </a:r>
            </a:p>
            <a:p>
              <a:pPr algn="ctr"/>
              <a:r>
                <a:rPr lang="fr-CH" sz="1100" b="1">
                  <a:solidFill>
                    <a:srgbClr val="002060"/>
                  </a:solidFill>
                  <a:latin typeface="+mn-lt"/>
                </a:rPr>
                <a:t>Application des ressources d'information</a:t>
              </a:r>
            </a:p>
          </xdr:txBody>
        </xdr:sp>
      </xdr:grpSp>
      <xdr:cxnSp macro="">
        <xdr:nvCxnSpPr>
          <xdr:cNvPr id="16" name="Straight Arrow Connector 15"/>
          <xdr:cNvCxnSpPr/>
        </xdr:nvCxnSpPr>
        <xdr:spPr>
          <a:xfrm>
            <a:off x="1504950" y="4352925"/>
            <a:ext cx="0" cy="228600"/>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7" name="Straight Arrow Connector 16"/>
          <xdr:cNvCxnSpPr/>
        </xdr:nvCxnSpPr>
        <xdr:spPr>
          <a:xfrm>
            <a:off x="1504950" y="5076825"/>
            <a:ext cx="0" cy="228600"/>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Straight Arrow Connector 17"/>
          <xdr:cNvCxnSpPr/>
        </xdr:nvCxnSpPr>
        <xdr:spPr>
          <a:xfrm>
            <a:off x="1504950" y="5810250"/>
            <a:ext cx="0" cy="228600"/>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Straight Arrow Connector 18"/>
          <xdr:cNvCxnSpPr/>
        </xdr:nvCxnSpPr>
        <xdr:spPr>
          <a:xfrm>
            <a:off x="1504950" y="6505575"/>
            <a:ext cx="0" cy="228600"/>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149992</xdr:colOff>
      <xdr:row>30</xdr:row>
      <xdr:rowOff>111160</xdr:rowOff>
    </xdr:from>
    <xdr:to>
      <xdr:col>3</xdr:col>
      <xdr:colOff>330967</xdr:colOff>
      <xdr:row>30</xdr:row>
      <xdr:rowOff>247231</xdr:rowOff>
    </xdr:to>
    <xdr:sp macro="" textlink="">
      <xdr:nvSpPr>
        <xdr:cNvPr id="26" name="Rounded Rectangular Callout 25"/>
        <xdr:cNvSpPr/>
      </xdr:nvSpPr>
      <xdr:spPr>
        <a:xfrm rot="10800000">
          <a:off x="692917" y="9274210"/>
          <a:ext cx="180975" cy="136071"/>
        </a:xfrm>
        <a:prstGeom prst="wedgeRoundRectCallout">
          <a:avLst>
            <a:gd name="adj1" fmla="val -43950"/>
            <a:gd name="adj2" fmla="val 84974"/>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3</xdr:col>
      <xdr:colOff>149992</xdr:colOff>
      <xdr:row>29</xdr:row>
      <xdr:rowOff>57146</xdr:rowOff>
    </xdr:from>
    <xdr:to>
      <xdr:col>3</xdr:col>
      <xdr:colOff>333688</xdr:colOff>
      <xdr:row>29</xdr:row>
      <xdr:rowOff>191858</xdr:rowOff>
    </xdr:to>
    <xdr:sp macro="" textlink="">
      <xdr:nvSpPr>
        <xdr:cNvPr id="27" name="Rounded Rectangular Callout 26"/>
        <xdr:cNvSpPr/>
      </xdr:nvSpPr>
      <xdr:spPr>
        <a:xfrm rot="10800000">
          <a:off x="692917" y="9010646"/>
          <a:ext cx="183696" cy="134712"/>
        </a:xfrm>
        <a:prstGeom prst="wedgeRoundRectCallout">
          <a:avLst>
            <a:gd name="adj1" fmla="val -41484"/>
            <a:gd name="adj2" fmla="val 84650"/>
            <a:gd name="adj3" fmla="val 16667"/>
          </a:avLst>
        </a:prstGeom>
        <a:solidFill>
          <a:srgbClr val="C0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editAs="oneCell">
    <xdr:from>
      <xdr:col>3</xdr:col>
      <xdr:colOff>95249</xdr:colOff>
      <xdr:row>3</xdr:row>
      <xdr:rowOff>254816</xdr:rowOff>
    </xdr:from>
    <xdr:to>
      <xdr:col>4</xdr:col>
      <xdr:colOff>961448</xdr:colOff>
      <xdr:row>3</xdr:row>
      <xdr:rowOff>1219199</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8174" y="597716"/>
          <a:ext cx="1475799" cy="964383"/>
        </a:xfrm>
        <a:prstGeom prst="rect">
          <a:avLst/>
        </a:prstGeom>
      </xdr:spPr>
    </xdr:pic>
    <xdr:clientData/>
  </xdr:twoCellAnchor>
  <xdr:twoCellAnchor>
    <xdr:from>
      <xdr:col>4</xdr:col>
      <xdr:colOff>971550</xdr:colOff>
      <xdr:row>2</xdr:row>
      <xdr:rowOff>19050</xdr:rowOff>
    </xdr:from>
    <xdr:to>
      <xdr:col>15</xdr:col>
      <xdr:colOff>250864</xdr:colOff>
      <xdr:row>3</xdr:row>
      <xdr:rowOff>1247800</xdr:rowOff>
    </xdr:to>
    <xdr:sp macro="" textlink="">
      <xdr:nvSpPr>
        <xdr:cNvPr id="20" name="Rectangle 19"/>
        <xdr:cNvSpPr/>
      </xdr:nvSpPr>
      <xdr:spPr>
        <a:xfrm>
          <a:off x="2124075" y="190500"/>
          <a:ext cx="6346864" cy="14002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2600"/>
            <a:t>Outil du programme ONU-REDD pour les approches nationales des garanties (CAST)</a:t>
          </a:r>
          <a:endParaRPr lang="en-US" sz="2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38100</xdr:colOff>
      <xdr:row>65</xdr:row>
      <xdr:rowOff>104775</xdr:rowOff>
    </xdr:from>
    <xdr:to>
      <xdr:col>29</xdr:col>
      <xdr:colOff>38100</xdr:colOff>
      <xdr:row>68</xdr:row>
      <xdr:rowOff>38100</xdr:rowOff>
    </xdr:to>
    <xdr:sp macro="" textlink="">
      <xdr:nvSpPr>
        <xdr:cNvPr id="2" name="Rounded Rectangle 1">
          <a:hlinkClick xmlns:r="http://schemas.openxmlformats.org/officeDocument/2006/relationships" r:id="rId1"/>
        </xdr:cNvPr>
        <xdr:cNvSpPr/>
      </xdr:nvSpPr>
      <xdr:spPr>
        <a:xfrm>
          <a:off x="8162925" y="20278725"/>
          <a:ext cx="3048000"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Aller à « Ressources d'information »</a:t>
          </a:r>
        </a:p>
      </xdr:txBody>
    </xdr:sp>
    <xdr:clientData/>
  </xdr:twoCellAnchor>
  <xdr:twoCellAnchor>
    <xdr:from>
      <xdr:col>7</xdr:col>
      <xdr:colOff>114300</xdr:colOff>
      <xdr:row>16</xdr:row>
      <xdr:rowOff>85725</xdr:rowOff>
    </xdr:from>
    <xdr:to>
      <xdr:col>7</xdr:col>
      <xdr:colOff>200024</xdr:colOff>
      <xdr:row>16</xdr:row>
      <xdr:rowOff>171451</xdr:rowOff>
    </xdr:to>
    <xdr:sp macro="" textlink="">
      <xdr:nvSpPr>
        <xdr:cNvPr id="60" name="Rounded Rectangular Callout 59"/>
        <xdr:cNvSpPr/>
      </xdr:nvSpPr>
      <xdr:spPr>
        <a:xfrm rot="10800000">
          <a:off x="6667500" y="22860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123825</xdr:colOff>
      <xdr:row>12</xdr:row>
      <xdr:rowOff>85725</xdr:rowOff>
    </xdr:from>
    <xdr:to>
      <xdr:col>7</xdr:col>
      <xdr:colOff>209549</xdr:colOff>
      <xdr:row>12</xdr:row>
      <xdr:rowOff>171451</xdr:rowOff>
    </xdr:to>
    <xdr:sp macro="" textlink="">
      <xdr:nvSpPr>
        <xdr:cNvPr id="61" name="Rounded Rectangular Callout 60"/>
        <xdr:cNvSpPr/>
      </xdr:nvSpPr>
      <xdr:spPr>
        <a:xfrm rot="10800000">
          <a:off x="6677025" y="17430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22</xdr:row>
      <xdr:rowOff>85725</xdr:rowOff>
    </xdr:from>
    <xdr:to>
      <xdr:col>7</xdr:col>
      <xdr:colOff>200024</xdr:colOff>
      <xdr:row>22</xdr:row>
      <xdr:rowOff>171451</xdr:rowOff>
    </xdr:to>
    <xdr:sp macro="" textlink="">
      <xdr:nvSpPr>
        <xdr:cNvPr id="62" name="Rounded Rectangular Callout 61"/>
        <xdr:cNvSpPr/>
      </xdr:nvSpPr>
      <xdr:spPr>
        <a:xfrm rot="10800000">
          <a:off x="6667500" y="37528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123825</xdr:colOff>
      <xdr:row>28</xdr:row>
      <xdr:rowOff>76200</xdr:rowOff>
    </xdr:from>
    <xdr:to>
      <xdr:col>7</xdr:col>
      <xdr:colOff>209549</xdr:colOff>
      <xdr:row>28</xdr:row>
      <xdr:rowOff>161926</xdr:rowOff>
    </xdr:to>
    <xdr:sp macro="" textlink="">
      <xdr:nvSpPr>
        <xdr:cNvPr id="63" name="Rounded Rectangular Callout 62"/>
        <xdr:cNvSpPr/>
      </xdr:nvSpPr>
      <xdr:spPr>
        <a:xfrm rot="10800000">
          <a:off x="6677025" y="50196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30</xdr:row>
      <xdr:rowOff>85725</xdr:rowOff>
    </xdr:from>
    <xdr:to>
      <xdr:col>7</xdr:col>
      <xdr:colOff>200024</xdr:colOff>
      <xdr:row>30</xdr:row>
      <xdr:rowOff>171451</xdr:rowOff>
    </xdr:to>
    <xdr:sp macro="" textlink="">
      <xdr:nvSpPr>
        <xdr:cNvPr id="64" name="Rounded Rectangular Callout 63"/>
        <xdr:cNvSpPr/>
      </xdr:nvSpPr>
      <xdr:spPr>
        <a:xfrm rot="10800000">
          <a:off x="6667500" y="57626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38</xdr:row>
      <xdr:rowOff>76200</xdr:rowOff>
    </xdr:from>
    <xdr:to>
      <xdr:col>7</xdr:col>
      <xdr:colOff>200024</xdr:colOff>
      <xdr:row>38</xdr:row>
      <xdr:rowOff>161926</xdr:rowOff>
    </xdr:to>
    <xdr:sp macro="" textlink="">
      <xdr:nvSpPr>
        <xdr:cNvPr id="65" name="Rounded Rectangular Callout 64"/>
        <xdr:cNvSpPr/>
      </xdr:nvSpPr>
      <xdr:spPr>
        <a:xfrm rot="10800000">
          <a:off x="6667500" y="72199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40</xdr:row>
      <xdr:rowOff>85725</xdr:rowOff>
    </xdr:from>
    <xdr:to>
      <xdr:col>7</xdr:col>
      <xdr:colOff>200024</xdr:colOff>
      <xdr:row>40</xdr:row>
      <xdr:rowOff>171451</xdr:rowOff>
    </xdr:to>
    <xdr:sp macro="" textlink="">
      <xdr:nvSpPr>
        <xdr:cNvPr id="66" name="Rounded Rectangular Callout 65"/>
        <xdr:cNvSpPr/>
      </xdr:nvSpPr>
      <xdr:spPr>
        <a:xfrm rot="10800000">
          <a:off x="6667500" y="79629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16</xdr:row>
      <xdr:rowOff>85725</xdr:rowOff>
    </xdr:from>
    <xdr:to>
      <xdr:col>9</xdr:col>
      <xdr:colOff>200024</xdr:colOff>
      <xdr:row>16</xdr:row>
      <xdr:rowOff>171451</xdr:rowOff>
    </xdr:to>
    <xdr:sp macro="" textlink="">
      <xdr:nvSpPr>
        <xdr:cNvPr id="67" name="Rounded Rectangular Callout 66"/>
        <xdr:cNvSpPr/>
      </xdr:nvSpPr>
      <xdr:spPr>
        <a:xfrm rot="10800000">
          <a:off x="6981825" y="22860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20</xdr:row>
      <xdr:rowOff>85725</xdr:rowOff>
    </xdr:from>
    <xdr:to>
      <xdr:col>9</xdr:col>
      <xdr:colOff>200024</xdr:colOff>
      <xdr:row>20</xdr:row>
      <xdr:rowOff>171451</xdr:rowOff>
    </xdr:to>
    <xdr:sp macro="" textlink="">
      <xdr:nvSpPr>
        <xdr:cNvPr id="68" name="Rounded Rectangular Callout 67"/>
        <xdr:cNvSpPr/>
      </xdr:nvSpPr>
      <xdr:spPr>
        <a:xfrm rot="10800000">
          <a:off x="6981825" y="30194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22</xdr:row>
      <xdr:rowOff>85725</xdr:rowOff>
    </xdr:from>
    <xdr:to>
      <xdr:col>9</xdr:col>
      <xdr:colOff>200024</xdr:colOff>
      <xdr:row>22</xdr:row>
      <xdr:rowOff>171451</xdr:rowOff>
    </xdr:to>
    <xdr:sp macro="" textlink="">
      <xdr:nvSpPr>
        <xdr:cNvPr id="69" name="Rounded Rectangular Callout 68"/>
        <xdr:cNvSpPr/>
      </xdr:nvSpPr>
      <xdr:spPr>
        <a:xfrm rot="10800000">
          <a:off x="6981825" y="37528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28</xdr:row>
      <xdr:rowOff>85725</xdr:rowOff>
    </xdr:from>
    <xdr:to>
      <xdr:col>9</xdr:col>
      <xdr:colOff>200024</xdr:colOff>
      <xdr:row>28</xdr:row>
      <xdr:rowOff>171451</xdr:rowOff>
    </xdr:to>
    <xdr:sp macro="" textlink="">
      <xdr:nvSpPr>
        <xdr:cNvPr id="70" name="Rounded Rectangular Callout 69"/>
        <xdr:cNvSpPr/>
      </xdr:nvSpPr>
      <xdr:spPr>
        <a:xfrm rot="10800000">
          <a:off x="6981825" y="50292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44</xdr:row>
      <xdr:rowOff>85725</xdr:rowOff>
    </xdr:from>
    <xdr:to>
      <xdr:col>9</xdr:col>
      <xdr:colOff>200024</xdr:colOff>
      <xdr:row>44</xdr:row>
      <xdr:rowOff>171451</xdr:rowOff>
    </xdr:to>
    <xdr:sp macro="" textlink="">
      <xdr:nvSpPr>
        <xdr:cNvPr id="71" name="Rounded Rectangular Callout 70"/>
        <xdr:cNvSpPr/>
      </xdr:nvSpPr>
      <xdr:spPr>
        <a:xfrm rot="10800000">
          <a:off x="7296150" y="88868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46</xdr:row>
      <xdr:rowOff>85725</xdr:rowOff>
    </xdr:from>
    <xdr:to>
      <xdr:col>9</xdr:col>
      <xdr:colOff>200024</xdr:colOff>
      <xdr:row>46</xdr:row>
      <xdr:rowOff>171451</xdr:rowOff>
    </xdr:to>
    <xdr:sp macro="" textlink="">
      <xdr:nvSpPr>
        <xdr:cNvPr id="72" name="Rounded Rectangular Callout 71"/>
        <xdr:cNvSpPr/>
      </xdr:nvSpPr>
      <xdr:spPr>
        <a:xfrm rot="10800000">
          <a:off x="7296150" y="98107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48</xdr:row>
      <xdr:rowOff>85725</xdr:rowOff>
    </xdr:from>
    <xdr:to>
      <xdr:col>9</xdr:col>
      <xdr:colOff>200024</xdr:colOff>
      <xdr:row>48</xdr:row>
      <xdr:rowOff>171451</xdr:rowOff>
    </xdr:to>
    <xdr:sp macro="" textlink="">
      <xdr:nvSpPr>
        <xdr:cNvPr id="73" name="Rounded Rectangular Callout 72"/>
        <xdr:cNvSpPr/>
      </xdr:nvSpPr>
      <xdr:spPr>
        <a:xfrm rot="10800000">
          <a:off x="7296150" y="103536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54</xdr:row>
      <xdr:rowOff>85725</xdr:rowOff>
    </xdr:from>
    <xdr:to>
      <xdr:col>9</xdr:col>
      <xdr:colOff>200024</xdr:colOff>
      <xdr:row>54</xdr:row>
      <xdr:rowOff>171451</xdr:rowOff>
    </xdr:to>
    <xdr:sp macro="" textlink="">
      <xdr:nvSpPr>
        <xdr:cNvPr id="74" name="Rounded Rectangular Callout 73"/>
        <xdr:cNvSpPr/>
      </xdr:nvSpPr>
      <xdr:spPr>
        <a:xfrm rot="10800000">
          <a:off x="7296150" y="110871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56</xdr:row>
      <xdr:rowOff>85725</xdr:rowOff>
    </xdr:from>
    <xdr:to>
      <xdr:col>9</xdr:col>
      <xdr:colOff>200024</xdr:colOff>
      <xdr:row>56</xdr:row>
      <xdr:rowOff>171451</xdr:rowOff>
    </xdr:to>
    <xdr:sp macro="" textlink="">
      <xdr:nvSpPr>
        <xdr:cNvPr id="75" name="Rounded Rectangular Callout 74"/>
        <xdr:cNvSpPr/>
      </xdr:nvSpPr>
      <xdr:spPr>
        <a:xfrm rot="10800000">
          <a:off x="7296150" y="116300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58</xdr:row>
      <xdr:rowOff>85725</xdr:rowOff>
    </xdr:from>
    <xdr:to>
      <xdr:col>9</xdr:col>
      <xdr:colOff>200024</xdr:colOff>
      <xdr:row>58</xdr:row>
      <xdr:rowOff>171451</xdr:rowOff>
    </xdr:to>
    <xdr:sp macro="" textlink="">
      <xdr:nvSpPr>
        <xdr:cNvPr id="76" name="Rounded Rectangular Callout 75"/>
        <xdr:cNvSpPr/>
      </xdr:nvSpPr>
      <xdr:spPr>
        <a:xfrm rot="10800000">
          <a:off x="7296150" y="123634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12</xdr:row>
      <xdr:rowOff>85725</xdr:rowOff>
    </xdr:from>
    <xdr:to>
      <xdr:col>9</xdr:col>
      <xdr:colOff>200024</xdr:colOff>
      <xdr:row>12</xdr:row>
      <xdr:rowOff>171451</xdr:rowOff>
    </xdr:to>
    <xdr:sp macro="" textlink="">
      <xdr:nvSpPr>
        <xdr:cNvPr id="79" name="Rounded Rectangular Callout 78"/>
        <xdr:cNvSpPr/>
      </xdr:nvSpPr>
      <xdr:spPr>
        <a:xfrm rot="10800000">
          <a:off x="6829425" y="22860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38099</xdr:colOff>
      <xdr:row>12</xdr:row>
      <xdr:rowOff>85725</xdr:rowOff>
    </xdr:from>
    <xdr:to>
      <xdr:col>16</xdr:col>
      <xdr:colOff>47623</xdr:colOff>
      <xdr:row>12</xdr:row>
      <xdr:rowOff>171451</xdr:rowOff>
    </xdr:to>
    <xdr:sp macro="" textlink="">
      <xdr:nvSpPr>
        <xdr:cNvPr id="36" name="Rounded Rectangular Callout 35"/>
        <xdr:cNvSpPr/>
      </xdr:nvSpPr>
      <xdr:spPr>
        <a:xfrm rot="10800000">
          <a:off x="5143499" y="2647950"/>
          <a:ext cx="85724" cy="85726"/>
        </a:xfrm>
        <a:prstGeom prst="wedgeRoundRectCallout">
          <a:avLst>
            <a:gd name="adj1" fmla="val 45859"/>
            <a:gd name="adj2" fmla="val 158306"/>
            <a:gd name="adj3" fmla="val 16667"/>
          </a:avLst>
        </a:prstGeom>
        <a:solidFill>
          <a:srgbClr val="C0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16</xdr:row>
      <xdr:rowOff>85725</xdr:rowOff>
    </xdr:from>
    <xdr:to>
      <xdr:col>16</xdr:col>
      <xdr:colOff>47624</xdr:colOff>
      <xdr:row>16</xdr:row>
      <xdr:rowOff>171451</xdr:rowOff>
    </xdr:to>
    <xdr:sp macro="" textlink="">
      <xdr:nvSpPr>
        <xdr:cNvPr id="37" name="Rounded Rectangular Callout 36"/>
        <xdr:cNvSpPr/>
      </xdr:nvSpPr>
      <xdr:spPr>
        <a:xfrm rot="10800000">
          <a:off x="5143500" y="37528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26</xdr:row>
      <xdr:rowOff>76200</xdr:rowOff>
    </xdr:from>
    <xdr:to>
      <xdr:col>16</xdr:col>
      <xdr:colOff>47624</xdr:colOff>
      <xdr:row>26</xdr:row>
      <xdr:rowOff>161926</xdr:rowOff>
    </xdr:to>
    <xdr:sp macro="" textlink="">
      <xdr:nvSpPr>
        <xdr:cNvPr id="38" name="Rounded Rectangular Callout 37"/>
        <xdr:cNvSpPr/>
      </xdr:nvSpPr>
      <xdr:spPr>
        <a:xfrm rot="10800000">
          <a:off x="5143500" y="69913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30</xdr:row>
      <xdr:rowOff>76200</xdr:rowOff>
    </xdr:from>
    <xdr:to>
      <xdr:col>16</xdr:col>
      <xdr:colOff>47624</xdr:colOff>
      <xdr:row>30</xdr:row>
      <xdr:rowOff>161926</xdr:rowOff>
    </xdr:to>
    <xdr:sp macro="" textlink="">
      <xdr:nvSpPr>
        <xdr:cNvPr id="39" name="Rounded Rectangular Callout 38"/>
        <xdr:cNvSpPr/>
      </xdr:nvSpPr>
      <xdr:spPr>
        <a:xfrm rot="10800000">
          <a:off x="5143500" y="82867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38</xdr:row>
      <xdr:rowOff>76200</xdr:rowOff>
    </xdr:from>
    <xdr:to>
      <xdr:col>16</xdr:col>
      <xdr:colOff>47624</xdr:colOff>
      <xdr:row>38</xdr:row>
      <xdr:rowOff>161926</xdr:rowOff>
    </xdr:to>
    <xdr:sp macro="" textlink="">
      <xdr:nvSpPr>
        <xdr:cNvPr id="40" name="Rounded Rectangular Callout 39"/>
        <xdr:cNvSpPr/>
      </xdr:nvSpPr>
      <xdr:spPr>
        <a:xfrm rot="10800000">
          <a:off x="5143500" y="100965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38099</xdr:colOff>
      <xdr:row>48</xdr:row>
      <xdr:rowOff>76200</xdr:rowOff>
    </xdr:from>
    <xdr:to>
      <xdr:col>16</xdr:col>
      <xdr:colOff>47623</xdr:colOff>
      <xdr:row>48</xdr:row>
      <xdr:rowOff>161926</xdr:rowOff>
    </xdr:to>
    <xdr:sp macro="" textlink="">
      <xdr:nvSpPr>
        <xdr:cNvPr id="41" name="Rounded Rectangular Callout 40"/>
        <xdr:cNvSpPr/>
      </xdr:nvSpPr>
      <xdr:spPr>
        <a:xfrm rot="10800000">
          <a:off x="5143499" y="132016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38099</xdr:colOff>
      <xdr:row>54</xdr:row>
      <xdr:rowOff>76200</xdr:rowOff>
    </xdr:from>
    <xdr:to>
      <xdr:col>16</xdr:col>
      <xdr:colOff>47623</xdr:colOff>
      <xdr:row>54</xdr:row>
      <xdr:rowOff>161926</xdr:rowOff>
    </xdr:to>
    <xdr:sp macro="" textlink="">
      <xdr:nvSpPr>
        <xdr:cNvPr id="42" name="Rounded Rectangular Callout 41"/>
        <xdr:cNvSpPr/>
      </xdr:nvSpPr>
      <xdr:spPr>
        <a:xfrm rot="10800000">
          <a:off x="5143499" y="146304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33</xdr:row>
      <xdr:rowOff>76200</xdr:rowOff>
    </xdr:from>
    <xdr:to>
      <xdr:col>16</xdr:col>
      <xdr:colOff>47624</xdr:colOff>
      <xdr:row>33</xdr:row>
      <xdr:rowOff>161926</xdr:rowOff>
    </xdr:to>
    <xdr:sp macro="" textlink="">
      <xdr:nvSpPr>
        <xdr:cNvPr id="43" name="Rounded Rectangular Callout 42"/>
        <xdr:cNvSpPr/>
      </xdr:nvSpPr>
      <xdr:spPr>
        <a:xfrm rot="10800000">
          <a:off x="5143500" y="90297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123825</xdr:colOff>
      <xdr:row>14</xdr:row>
      <xdr:rowOff>85725</xdr:rowOff>
    </xdr:from>
    <xdr:to>
      <xdr:col>7</xdr:col>
      <xdr:colOff>209549</xdr:colOff>
      <xdr:row>14</xdr:row>
      <xdr:rowOff>171451</xdr:rowOff>
    </xdr:to>
    <xdr:sp macro="" textlink="">
      <xdr:nvSpPr>
        <xdr:cNvPr id="45" name="Rounded Rectangular Callout 44"/>
        <xdr:cNvSpPr/>
      </xdr:nvSpPr>
      <xdr:spPr>
        <a:xfrm rot="10800000">
          <a:off x="514350" y="20764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18</xdr:row>
      <xdr:rowOff>85725</xdr:rowOff>
    </xdr:from>
    <xdr:to>
      <xdr:col>16</xdr:col>
      <xdr:colOff>47624</xdr:colOff>
      <xdr:row>18</xdr:row>
      <xdr:rowOff>171451</xdr:rowOff>
    </xdr:to>
    <xdr:sp macro="" textlink="">
      <xdr:nvSpPr>
        <xdr:cNvPr id="47" name="Rounded Rectangular Callout 46"/>
        <xdr:cNvSpPr/>
      </xdr:nvSpPr>
      <xdr:spPr>
        <a:xfrm rot="10800000">
          <a:off x="5143500" y="4295775"/>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18</xdr:row>
      <xdr:rowOff>85725</xdr:rowOff>
    </xdr:from>
    <xdr:to>
      <xdr:col>7</xdr:col>
      <xdr:colOff>200024</xdr:colOff>
      <xdr:row>18</xdr:row>
      <xdr:rowOff>171451</xdr:rowOff>
    </xdr:to>
    <xdr:sp macro="" textlink="">
      <xdr:nvSpPr>
        <xdr:cNvPr id="48" name="Rounded Rectangular Callout 47"/>
        <xdr:cNvSpPr/>
      </xdr:nvSpPr>
      <xdr:spPr>
        <a:xfrm rot="10800000">
          <a:off x="504825" y="31813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18</xdr:row>
      <xdr:rowOff>85725</xdr:rowOff>
    </xdr:from>
    <xdr:to>
      <xdr:col>9</xdr:col>
      <xdr:colOff>200024</xdr:colOff>
      <xdr:row>18</xdr:row>
      <xdr:rowOff>171451</xdr:rowOff>
    </xdr:to>
    <xdr:sp macro="" textlink="">
      <xdr:nvSpPr>
        <xdr:cNvPr id="49" name="Rounded Rectangular Callout 48"/>
        <xdr:cNvSpPr/>
      </xdr:nvSpPr>
      <xdr:spPr>
        <a:xfrm rot="10800000">
          <a:off x="933450" y="31813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26</xdr:row>
      <xdr:rowOff>85725</xdr:rowOff>
    </xdr:from>
    <xdr:to>
      <xdr:col>9</xdr:col>
      <xdr:colOff>200024</xdr:colOff>
      <xdr:row>26</xdr:row>
      <xdr:rowOff>171451</xdr:rowOff>
    </xdr:to>
    <xdr:sp macro="" textlink="">
      <xdr:nvSpPr>
        <xdr:cNvPr id="50" name="Rounded Rectangular Callout 49"/>
        <xdr:cNvSpPr/>
      </xdr:nvSpPr>
      <xdr:spPr>
        <a:xfrm rot="10800000">
          <a:off x="933450" y="65627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38099</xdr:colOff>
      <xdr:row>46</xdr:row>
      <xdr:rowOff>76200</xdr:rowOff>
    </xdr:from>
    <xdr:to>
      <xdr:col>16</xdr:col>
      <xdr:colOff>47623</xdr:colOff>
      <xdr:row>46</xdr:row>
      <xdr:rowOff>161926</xdr:rowOff>
    </xdr:to>
    <xdr:sp macro="" textlink="">
      <xdr:nvSpPr>
        <xdr:cNvPr id="52" name="Rounded Rectangular Callout 51"/>
        <xdr:cNvSpPr/>
      </xdr:nvSpPr>
      <xdr:spPr>
        <a:xfrm rot="10800000">
          <a:off x="5143499" y="126492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38099</xdr:colOff>
      <xdr:row>50</xdr:row>
      <xdr:rowOff>76200</xdr:rowOff>
    </xdr:from>
    <xdr:to>
      <xdr:col>16</xdr:col>
      <xdr:colOff>47623</xdr:colOff>
      <xdr:row>50</xdr:row>
      <xdr:rowOff>161926</xdr:rowOff>
    </xdr:to>
    <xdr:sp macro="" textlink="">
      <xdr:nvSpPr>
        <xdr:cNvPr id="53" name="Rounded Rectangular Callout 52"/>
        <xdr:cNvSpPr/>
      </xdr:nvSpPr>
      <xdr:spPr>
        <a:xfrm rot="10800000">
          <a:off x="5143499" y="137541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20</xdr:row>
      <xdr:rowOff>76200</xdr:rowOff>
    </xdr:from>
    <xdr:to>
      <xdr:col>16</xdr:col>
      <xdr:colOff>47624</xdr:colOff>
      <xdr:row>20</xdr:row>
      <xdr:rowOff>161926</xdr:rowOff>
    </xdr:to>
    <xdr:sp macro="" textlink="">
      <xdr:nvSpPr>
        <xdr:cNvPr id="51" name="Rounded Rectangular Callout 50"/>
        <xdr:cNvSpPr/>
      </xdr:nvSpPr>
      <xdr:spPr>
        <a:xfrm rot="10800000">
          <a:off x="5143500" y="50292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20</xdr:row>
      <xdr:rowOff>85725</xdr:rowOff>
    </xdr:from>
    <xdr:to>
      <xdr:col>7</xdr:col>
      <xdr:colOff>200024</xdr:colOff>
      <xdr:row>20</xdr:row>
      <xdr:rowOff>171451</xdr:rowOff>
    </xdr:to>
    <xdr:sp macro="" textlink="">
      <xdr:nvSpPr>
        <xdr:cNvPr id="54" name="Rounded Rectangular Callout 53"/>
        <xdr:cNvSpPr/>
      </xdr:nvSpPr>
      <xdr:spPr>
        <a:xfrm rot="10800000">
          <a:off x="609600" y="407670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60</xdr:row>
      <xdr:rowOff>85725</xdr:rowOff>
    </xdr:from>
    <xdr:to>
      <xdr:col>9</xdr:col>
      <xdr:colOff>200024</xdr:colOff>
      <xdr:row>60</xdr:row>
      <xdr:rowOff>171451</xdr:rowOff>
    </xdr:to>
    <xdr:sp macro="" textlink="">
      <xdr:nvSpPr>
        <xdr:cNvPr id="56" name="Rounded Rectangular Callout 55"/>
        <xdr:cNvSpPr/>
      </xdr:nvSpPr>
      <xdr:spPr>
        <a:xfrm rot="10800000">
          <a:off x="5572125" y="159353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28</xdr:row>
      <xdr:rowOff>76200</xdr:rowOff>
    </xdr:from>
    <xdr:to>
      <xdr:col>16</xdr:col>
      <xdr:colOff>47624</xdr:colOff>
      <xdr:row>28</xdr:row>
      <xdr:rowOff>161926</xdr:rowOff>
    </xdr:to>
    <xdr:sp macro="" textlink="">
      <xdr:nvSpPr>
        <xdr:cNvPr id="57" name="Rounded Rectangular Callout 56"/>
        <xdr:cNvSpPr/>
      </xdr:nvSpPr>
      <xdr:spPr>
        <a:xfrm rot="10800000">
          <a:off x="5143500" y="75438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38099</xdr:colOff>
      <xdr:row>44</xdr:row>
      <xdr:rowOff>76200</xdr:rowOff>
    </xdr:from>
    <xdr:to>
      <xdr:col>16</xdr:col>
      <xdr:colOff>47623</xdr:colOff>
      <xdr:row>44</xdr:row>
      <xdr:rowOff>161926</xdr:rowOff>
    </xdr:to>
    <xdr:sp macro="" textlink="">
      <xdr:nvSpPr>
        <xdr:cNvPr id="58" name="Rounded Rectangular Callout 57"/>
        <xdr:cNvSpPr/>
      </xdr:nvSpPr>
      <xdr:spPr>
        <a:xfrm rot="10800000">
          <a:off x="5143499" y="120967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38099</xdr:colOff>
      <xdr:row>60</xdr:row>
      <xdr:rowOff>76200</xdr:rowOff>
    </xdr:from>
    <xdr:to>
      <xdr:col>16</xdr:col>
      <xdr:colOff>47623</xdr:colOff>
      <xdr:row>60</xdr:row>
      <xdr:rowOff>161926</xdr:rowOff>
    </xdr:to>
    <xdr:sp macro="" textlink="">
      <xdr:nvSpPr>
        <xdr:cNvPr id="59" name="Rounded Rectangular Callout 58"/>
        <xdr:cNvSpPr/>
      </xdr:nvSpPr>
      <xdr:spPr>
        <a:xfrm rot="10800000">
          <a:off x="5143499" y="166687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14</xdr:row>
      <xdr:rowOff>85725</xdr:rowOff>
    </xdr:from>
    <xdr:to>
      <xdr:col>9</xdr:col>
      <xdr:colOff>200024</xdr:colOff>
      <xdr:row>14</xdr:row>
      <xdr:rowOff>171451</xdr:rowOff>
    </xdr:to>
    <xdr:sp macro="" textlink="">
      <xdr:nvSpPr>
        <xdr:cNvPr id="44" name="Rounded Rectangular Callout 43"/>
        <xdr:cNvSpPr/>
      </xdr:nvSpPr>
      <xdr:spPr>
        <a:xfrm rot="10800000">
          <a:off x="790575" y="2647950"/>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44</xdr:row>
      <xdr:rowOff>85725</xdr:rowOff>
    </xdr:from>
    <xdr:to>
      <xdr:col>7</xdr:col>
      <xdr:colOff>200024</xdr:colOff>
      <xdr:row>44</xdr:row>
      <xdr:rowOff>171451</xdr:rowOff>
    </xdr:to>
    <xdr:sp macro="" textlink="">
      <xdr:nvSpPr>
        <xdr:cNvPr id="78" name="Rounded Rectangular Callout 77"/>
        <xdr:cNvSpPr/>
      </xdr:nvSpPr>
      <xdr:spPr>
        <a:xfrm rot="10800000">
          <a:off x="361950" y="106584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50</xdr:row>
      <xdr:rowOff>85725</xdr:rowOff>
    </xdr:from>
    <xdr:to>
      <xdr:col>9</xdr:col>
      <xdr:colOff>200024</xdr:colOff>
      <xdr:row>50</xdr:row>
      <xdr:rowOff>171451</xdr:rowOff>
    </xdr:to>
    <xdr:sp macro="" textlink="">
      <xdr:nvSpPr>
        <xdr:cNvPr id="80" name="Rounded Rectangular Callout 79"/>
        <xdr:cNvSpPr/>
      </xdr:nvSpPr>
      <xdr:spPr>
        <a:xfrm rot="10800000">
          <a:off x="790575" y="130206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9</xdr:col>
      <xdr:colOff>114300</xdr:colOff>
      <xdr:row>62</xdr:row>
      <xdr:rowOff>85725</xdr:rowOff>
    </xdr:from>
    <xdr:to>
      <xdr:col>9</xdr:col>
      <xdr:colOff>200024</xdr:colOff>
      <xdr:row>62</xdr:row>
      <xdr:rowOff>171451</xdr:rowOff>
    </xdr:to>
    <xdr:sp macro="" textlink="">
      <xdr:nvSpPr>
        <xdr:cNvPr id="82" name="Rounded Rectangular Callout 81"/>
        <xdr:cNvSpPr/>
      </xdr:nvSpPr>
      <xdr:spPr>
        <a:xfrm rot="10800000">
          <a:off x="790575" y="164877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mc:AlternateContent xmlns:mc="http://schemas.openxmlformats.org/markup-compatibility/2006">
    <mc:Choice xmlns:a14="http://schemas.microsoft.com/office/drawing/2010/main" Requires="a14">
      <xdr:twoCellAnchor editAs="oneCell">
        <xdr:from>
          <xdr:col>17</xdr:col>
          <xdr:colOff>142875</xdr:colOff>
          <xdr:row>12</xdr:row>
          <xdr:rowOff>0</xdr:rowOff>
        </xdr:from>
        <xdr:to>
          <xdr:col>27</xdr:col>
          <xdr:colOff>47625</xdr:colOff>
          <xdr:row>13</xdr:row>
          <xdr:rowOff>0</xdr:rowOff>
        </xdr:to>
        <xdr:sp macro="" textlink="">
          <xdr:nvSpPr>
            <xdr:cNvPr id="1071" name="Group Box 47" hidden="1">
              <a:extLst>
                <a:ext uri="{63B3BB69-23CF-44E3-9099-C40C66FF867C}">
                  <a14:compatExt spid="_x0000_s107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14</xdr:row>
          <xdr:rowOff>0</xdr:rowOff>
        </xdr:from>
        <xdr:to>
          <xdr:col>27</xdr:col>
          <xdr:colOff>57150</xdr:colOff>
          <xdr:row>15</xdr:row>
          <xdr:rowOff>0</xdr:rowOff>
        </xdr:to>
        <xdr:sp macro="" textlink="">
          <xdr:nvSpPr>
            <xdr:cNvPr id="1078" name="Group Box 54" hidden="1">
              <a:extLst>
                <a:ext uri="{63B3BB69-23CF-44E3-9099-C40C66FF867C}">
                  <a14:compatExt spid="_x0000_s1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14</xdr:row>
          <xdr:rowOff>104775</xdr:rowOff>
        </xdr:from>
        <xdr:to>
          <xdr:col>18</xdr:col>
          <xdr:colOff>352425</xdr:colOff>
          <xdr:row>14</xdr:row>
          <xdr:rowOff>485775</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0</xdr:rowOff>
        </xdr:from>
        <xdr:to>
          <xdr:col>19</xdr:col>
          <xdr:colOff>0</xdr:colOff>
          <xdr:row>17</xdr:row>
          <xdr:rowOff>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16</xdr:row>
          <xdr:rowOff>0</xdr:rowOff>
        </xdr:from>
        <xdr:to>
          <xdr:col>27</xdr:col>
          <xdr:colOff>57150</xdr:colOff>
          <xdr:row>17</xdr:row>
          <xdr:rowOff>0</xdr:rowOff>
        </xdr:to>
        <xdr:sp macro="" textlink="">
          <xdr:nvSpPr>
            <xdr:cNvPr id="1091" name="Group Box 67"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18</xdr:row>
          <xdr:rowOff>0</xdr:rowOff>
        </xdr:from>
        <xdr:to>
          <xdr:col>27</xdr:col>
          <xdr:colOff>57150</xdr:colOff>
          <xdr:row>19</xdr:row>
          <xdr:rowOff>0</xdr:rowOff>
        </xdr:to>
        <xdr:sp macro="" textlink="">
          <xdr:nvSpPr>
            <xdr:cNvPr id="1092" name="Group Box 68" hidden="1">
              <a:extLst>
                <a:ext uri="{63B3BB69-23CF-44E3-9099-C40C66FF867C}">
                  <a14:compatExt spid="_x0000_s10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16</xdr:row>
          <xdr:rowOff>0</xdr:rowOff>
        </xdr:from>
        <xdr:to>
          <xdr:col>21</xdr:col>
          <xdr:colOff>0</xdr:colOff>
          <xdr:row>17</xdr:row>
          <xdr:rowOff>0</xdr:rowOff>
        </xdr:to>
        <xdr:sp macro="" textlink="">
          <xdr:nvSpPr>
            <xdr:cNvPr id="1098" name="Option Button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16</xdr:row>
          <xdr:rowOff>0</xdr:rowOff>
        </xdr:from>
        <xdr:to>
          <xdr:col>23</xdr:col>
          <xdr:colOff>0</xdr:colOff>
          <xdr:row>17</xdr:row>
          <xdr:rowOff>0</xdr:rowOff>
        </xdr:to>
        <xdr:sp macro="" textlink="">
          <xdr:nvSpPr>
            <xdr:cNvPr id="1099" name="Option Button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0</xdr:rowOff>
        </xdr:from>
        <xdr:to>
          <xdr:col>25</xdr:col>
          <xdr:colOff>0</xdr:colOff>
          <xdr:row>17</xdr:row>
          <xdr:rowOff>0</xdr:rowOff>
        </xdr:to>
        <xdr:sp macro="" textlink="">
          <xdr:nvSpPr>
            <xdr:cNvPr id="1100" name="Option Button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819150</xdr:colOff>
          <xdr:row>16</xdr:row>
          <xdr:rowOff>0</xdr:rowOff>
        </xdr:from>
        <xdr:to>
          <xdr:col>27</xdr:col>
          <xdr:colOff>19050</xdr:colOff>
          <xdr:row>17</xdr:row>
          <xdr:rowOff>0</xdr:rowOff>
        </xdr:to>
        <xdr:sp macro="" textlink="">
          <xdr:nvSpPr>
            <xdr:cNvPr id="1101" name="Option Button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14</xdr:row>
          <xdr:rowOff>104775</xdr:rowOff>
        </xdr:from>
        <xdr:to>
          <xdr:col>20</xdr:col>
          <xdr:colOff>352425</xdr:colOff>
          <xdr:row>14</xdr:row>
          <xdr:rowOff>485775</xdr:rowOff>
        </xdr:to>
        <xdr:sp macro="" textlink="">
          <xdr:nvSpPr>
            <xdr:cNvPr id="1102" name="Option Button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14</xdr:row>
          <xdr:rowOff>104775</xdr:rowOff>
        </xdr:from>
        <xdr:to>
          <xdr:col>22</xdr:col>
          <xdr:colOff>352425</xdr:colOff>
          <xdr:row>14</xdr:row>
          <xdr:rowOff>485775</xdr:rowOff>
        </xdr:to>
        <xdr:sp macro="" textlink="">
          <xdr:nvSpPr>
            <xdr:cNvPr id="1103" name="Option Button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14</xdr:row>
          <xdr:rowOff>104775</xdr:rowOff>
        </xdr:from>
        <xdr:to>
          <xdr:col>24</xdr:col>
          <xdr:colOff>352425</xdr:colOff>
          <xdr:row>14</xdr:row>
          <xdr:rowOff>485775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14</xdr:row>
          <xdr:rowOff>104775</xdr:rowOff>
        </xdr:from>
        <xdr:to>
          <xdr:col>27</xdr:col>
          <xdr:colOff>19050</xdr:colOff>
          <xdr:row>14</xdr:row>
          <xdr:rowOff>485775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9525</xdr:rowOff>
        </xdr:from>
        <xdr:to>
          <xdr:col>18</xdr:col>
          <xdr:colOff>352425</xdr:colOff>
          <xdr:row>19</xdr:row>
          <xdr:rowOff>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18</xdr:row>
          <xdr:rowOff>9525</xdr:rowOff>
        </xdr:from>
        <xdr:to>
          <xdr:col>20</xdr:col>
          <xdr:colOff>352425</xdr:colOff>
          <xdr:row>19</xdr:row>
          <xdr:rowOff>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18</xdr:row>
          <xdr:rowOff>9525</xdr:rowOff>
        </xdr:from>
        <xdr:to>
          <xdr:col>22</xdr:col>
          <xdr:colOff>352425</xdr:colOff>
          <xdr:row>19</xdr:row>
          <xdr:rowOff>0</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9525</xdr:rowOff>
        </xdr:from>
        <xdr:to>
          <xdr:col>24</xdr:col>
          <xdr:colOff>352425</xdr:colOff>
          <xdr:row>19</xdr:row>
          <xdr:rowOff>0</xdr:rowOff>
        </xdr:to>
        <xdr:sp macro="" textlink="">
          <xdr:nvSpPr>
            <xdr:cNvPr id="1112" name="Option Button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819150</xdr:colOff>
          <xdr:row>18</xdr:row>
          <xdr:rowOff>9525</xdr:rowOff>
        </xdr:from>
        <xdr:to>
          <xdr:col>27</xdr:col>
          <xdr:colOff>19050</xdr:colOff>
          <xdr:row>19</xdr:row>
          <xdr:rowOff>0</xdr:rowOff>
        </xdr:to>
        <xdr:sp macro="" textlink="">
          <xdr:nvSpPr>
            <xdr:cNvPr id="1113" name="Option Button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26</xdr:row>
          <xdr:rowOff>0</xdr:rowOff>
        </xdr:from>
        <xdr:to>
          <xdr:col>27</xdr:col>
          <xdr:colOff>57150</xdr:colOff>
          <xdr:row>27</xdr:row>
          <xdr:rowOff>0</xdr:rowOff>
        </xdr:to>
        <xdr:sp macro="" textlink="">
          <xdr:nvSpPr>
            <xdr:cNvPr id="1114" name="Group Box 90" hidden="1">
              <a:extLst>
                <a:ext uri="{63B3BB69-23CF-44E3-9099-C40C66FF867C}">
                  <a14:compatExt spid="_x0000_s1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26</xdr:row>
          <xdr:rowOff>95250</xdr:rowOff>
        </xdr:from>
        <xdr:to>
          <xdr:col>19</xdr:col>
          <xdr:colOff>0</xdr:colOff>
          <xdr:row>26</xdr:row>
          <xdr:rowOff>533400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26</xdr:row>
          <xdr:rowOff>95250</xdr:rowOff>
        </xdr:from>
        <xdr:to>
          <xdr:col>21</xdr:col>
          <xdr:colOff>0</xdr:colOff>
          <xdr:row>26</xdr:row>
          <xdr:rowOff>533400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26</xdr:row>
          <xdr:rowOff>95250</xdr:rowOff>
        </xdr:from>
        <xdr:to>
          <xdr:col>23</xdr:col>
          <xdr:colOff>0</xdr:colOff>
          <xdr:row>26</xdr:row>
          <xdr:rowOff>533400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26</xdr:row>
          <xdr:rowOff>95250</xdr:rowOff>
        </xdr:from>
        <xdr:to>
          <xdr:col>25</xdr:col>
          <xdr:colOff>0</xdr:colOff>
          <xdr:row>26</xdr:row>
          <xdr:rowOff>533400</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26</xdr:row>
          <xdr:rowOff>95250</xdr:rowOff>
        </xdr:from>
        <xdr:to>
          <xdr:col>27</xdr:col>
          <xdr:colOff>19050</xdr:colOff>
          <xdr:row>26</xdr:row>
          <xdr:rowOff>533400</xdr:rowOff>
        </xdr:to>
        <xdr:sp macro="" textlink="">
          <xdr:nvSpPr>
            <xdr:cNvPr id="1120" name="Option Button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28</xdr:row>
          <xdr:rowOff>0</xdr:rowOff>
        </xdr:from>
        <xdr:to>
          <xdr:col>27</xdr:col>
          <xdr:colOff>57150</xdr:colOff>
          <xdr:row>29</xdr:row>
          <xdr:rowOff>0</xdr:rowOff>
        </xdr:to>
        <xdr:sp macro="" textlink="">
          <xdr:nvSpPr>
            <xdr:cNvPr id="1121" name="Group Box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9525</xdr:rowOff>
        </xdr:from>
        <xdr:to>
          <xdr:col>18</xdr:col>
          <xdr:colOff>352425</xdr:colOff>
          <xdr:row>29</xdr:row>
          <xdr:rowOff>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28</xdr:row>
          <xdr:rowOff>9525</xdr:rowOff>
        </xdr:from>
        <xdr:to>
          <xdr:col>20</xdr:col>
          <xdr:colOff>352425</xdr:colOff>
          <xdr:row>29</xdr:row>
          <xdr:rowOff>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28</xdr:row>
          <xdr:rowOff>9525</xdr:rowOff>
        </xdr:from>
        <xdr:to>
          <xdr:col>22</xdr:col>
          <xdr:colOff>352425</xdr:colOff>
          <xdr:row>29</xdr:row>
          <xdr:rowOff>0</xdr:rowOff>
        </xdr:to>
        <xdr:sp macro="" textlink="">
          <xdr:nvSpPr>
            <xdr:cNvPr id="1124" name="Option Button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28</xdr:row>
          <xdr:rowOff>9525</xdr:rowOff>
        </xdr:from>
        <xdr:to>
          <xdr:col>24</xdr:col>
          <xdr:colOff>352425</xdr:colOff>
          <xdr:row>29</xdr:row>
          <xdr:rowOff>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28</xdr:row>
          <xdr:rowOff>9525</xdr:rowOff>
        </xdr:from>
        <xdr:to>
          <xdr:col>27</xdr:col>
          <xdr:colOff>19050</xdr:colOff>
          <xdr:row>29</xdr:row>
          <xdr:rowOff>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30</xdr:row>
          <xdr:rowOff>0</xdr:rowOff>
        </xdr:from>
        <xdr:to>
          <xdr:col>27</xdr:col>
          <xdr:colOff>57150</xdr:colOff>
          <xdr:row>32</xdr:row>
          <xdr:rowOff>0</xdr:rowOff>
        </xdr:to>
        <xdr:sp macro="" textlink="">
          <xdr:nvSpPr>
            <xdr:cNvPr id="1128" name="Group Box 104" hidden="1">
              <a:extLst>
                <a:ext uri="{63B3BB69-23CF-44E3-9099-C40C66FF867C}">
                  <a14:compatExt spid="_x0000_s112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114300</xdr:rowOff>
        </xdr:from>
        <xdr:to>
          <xdr:col>18</xdr:col>
          <xdr:colOff>352425</xdr:colOff>
          <xdr:row>31</xdr:row>
          <xdr:rowOff>200025</xdr:rowOff>
        </xdr:to>
        <xdr:sp macro="" textlink="">
          <xdr:nvSpPr>
            <xdr:cNvPr id="1129" name="Option Button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30</xdr:row>
          <xdr:rowOff>114300</xdr:rowOff>
        </xdr:from>
        <xdr:to>
          <xdr:col>20</xdr:col>
          <xdr:colOff>352425</xdr:colOff>
          <xdr:row>31</xdr:row>
          <xdr:rowOff>200025</xdr:rowOff>
        </xdr:to>
        <xdr:sp macro="" textlink="">
          <xdr:nvSpPr>
            <xdr:cNvPr id="1130" name="Option Button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30</xdr:row>
          <xdr:rowOff>114300</xdr:rowOff>
        </xdr:from>
        <xdr:to>
          <xdr:col>22</xdr:col>
          <xdr:colOff>352425</xdr:colOff>
          <xdr:row>31</xdr:row>
          <xdr:rowOff>200025</xdr:rowOff>
        </xdr:to>
        <xdr:sp macro="" textlink="">
          <xdr:nvSpPr>
            <xdr:cNvPr id="1131" name="Option Button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30</xdr:row>
          <xdr:rowOff>114300</xdr:rowOff>
        </xdr:from>
        <xdr:to>
          <xdr:col>24</xdr:col>
          <xdr:colOff>352425</xdr:colOff>
          <xdr:row>31</xdr:row>
          <xdr:rowOff>200025</xdr:rowOff>
        </xdr:to>
        <xdr:sp macro="" textlink="">
          <xdr:nvSpPr>
            <xdr:cNvPr id="1132" name="Option Button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30</xdr:row>
          <xdr:rowOff>114300</xdr:rowOff>
        </xdr:from>
        <xdr:to>
          <xdr:col>27</xdr:col>
          <xdr:colOff>19050</xdr:colOff>
          <xdr:row>31</xdr:row>
          <xdr:rowOff>200025</xdr:rowOff>
        </xdr:to>
        <xdr:sp macro="" textlink="">
          <xdr:nvSpPr>
            <xdr:cNvPr id="1133" name="Option Button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33</xdr:row>
          <xdr:rowOff>0</xdr:rowOff>
        </xdr:from>
        <xdr:to>
          <xdr:col>27</xdr:col>
          <xdr:colOff>57150</xdr:colOff>
          <xdr:row>35</xdr:row>
          <xdr:rowOff>0</xdr:rowOff>
        </xdr:to>
        <xdr:sp macro="" textlink="">
          <xdr:nvSpPr>
            <xdr:cNvPr id="1134" name="Group Box 110" hidden="1">
              <a:extLst>
                <a:ext uri="{63B3BB69-23CF-44E3-9099-C40C66FF867C}">
                  <a14:compatExt spid="_x0000_s1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33</xdr:row>
          <xdr:rowOff>114300</xdr:rowOff>
        </xdr:from>
        <xdr:to>
          <xdr:col>18</xdr:col>
          <xdr:colOff>352425</xdr:colOff>
          <xdr:row>34</xdr:row>
          <xdr:rowOff>200025</xdr:rowOff>
        </xdr:to>
        <xdr:sp macro="" textlink="">
          <xdr:nvSpPr>
            <xdr:cNvPr id="1135" name="Option Button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33</xdr:row>
          <xdr:rowOff>114300</xdr:rowOff>
        </xdr:from>
        <xdr:to>
          <xdr:col>20</xdr:col>
          <xdr:colOff>352425</xdr:colOff>
          <xdr:row>34</xdr:row>
          <xdr:rowOff>200025</xdr:rowOff>
        </xdr:to>
        <xdr:sp macro="" textlink="">
          <xdr:nvSpPr>
            <xdr:cNvPr id="1136" name="Option Button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33</xdr:row>
          <xdr:rowOff>114300</xdr:rowOff>
        </xdr:from>
        <xdr:to>
          <xdr:col>22</xdr:col>
          <xdr:colOff>352425</xdr:colOff>
          <xdr:row>34</xdr:row>
          <xdr:rowOff>200025</xdr:rowOff>
        </xdr:to>
        <xdr:sp macro="" textlink="">
          <xdr:nvSpPr>
            <xdr:cNvPr id="1137" name="Option Button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33</xdr:row>
          <xdr:rowOff>114300</xdr:rowOff>
        </xdr:from>
        <xdr:to>
          <xdr:col>24</xdr:col>
          <xdr:colOff>352425</xdr:colOff>
          <xdr:row>34</xdr:row>
          <xdr:rowOff>200025</xdr:rowOff>
        </xdr:to>
        <xdr:sp macro="" textlink="">
          <xdr:nvSpPr>
            <xdr:cNvPr id="1138" name="Option Button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33</xdr:row>
          <xdr:rowOff>114300</xdr:rowOff>
        </xdr:from>
        <xdr:to>
          <xdr:col>27</xdr:col>
          <xdr:colOff>19050</xdr:colOff>
          <xdr:row>34</xdr:row>
          <xdr:rowOff>200025</xdr:rowOff>
        </xdr:to>
        <xdr:sp macro="" textlink="">
          <xdr:nvSpPr>
            <xdr:cNvPr id="1139" name="Option Button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38</xdr:row>
          <xdr:rowOff>0</xdr:rowOff>
        </xdr:from>
        <xdr:to>
          <xdr:col>27</xdr:col>
          <xdr:colOff>57150</xdr:colOff>
          <xdr:row>39</xdr:row>
          <xdr:rowOff>0</xdr:rowOff>
        </xdr:to>
        <xdr:sp macro="" textlink="">
          <xdr:nvSpPr>
            <xdr:cNvPr id="1140" name="Group Box 116" hidden="1">
              <a:extLst>
                <a:ext uri="{63B3BB69-23CF-44E3-9099-C40C66FF867C}">
                  <a14:compatExt spid="_x0000_s114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9525</xdr:rowOff>
        </xdr:from>
        <xdr:to>
          <xdr:col>18</xdr:col>
          <xdr:colOff>352425</xdr:colOff>
          <xdr:row>39</xdr:row>
          <xdr:rowOff>0</xdr:rowOff>
        </xdr:to>
        <xdr:sp macro="" textlink="">
          <xdr:nvSpPr>
            <xdr:cNvPr id="1141" name="Option Button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38</xdr:row>
          <xdr:rowOff>9525</xdr:rowOff>
        </xdr:from>
        <xdr:to>
          <xdr:col>20</xdr:col>
          <xdr:colOff>352425</xdr:colOff>
          <xdr:row>39</xdr:row>
          <xdr:rowOff>0</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38</xdr:row>
          <xdr:rowOff>9525</xdr:rowOff>
        </xdr:from>
        <xdr:to>
          <xdr:col>22</xdr:col>
          <xdr:colOff>352425</xdr:colOff>
          <xdr:row>39</xdr:row>
          <xdr:rowOff>0</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38</xdr:row>
          <xdr:rowOff>9525</xdr:rowOff>
        </xdr:from>
        <xdr:to>
          <xdr:col>24</xdr:col>
          <xdr:colOff>352425</xdr:colOff>
          <xdr:row>39</xdr:row>
          <xdr:rowOff>0</xdr:rowOff>
        </xdr:to>
        <xdr:sp macro="" textlink="">
          <xdr:nvSpPr>
            <xdr:cNvPr id="1144" name="Option Button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38</xdr:row>
          <xdr:rowOff>9525</xdr:rowOff>
        </xdr:from>
        <xdr:to>
          <xdr:col>27</xdr:col>
          <xdr:colOff>19050</xdr:colOff>
          <xdr:row>39</xdr:row>
          <xdr:rowOff>0</xdr:rowOff>
        </xdr:to>
        <xdr:sp macro="" textlink="">
          <xdr:nvSpPr>
            <xdr:cNvPr id="1145" name="Option Button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40</xdr:row>
          <xdr:rowOff>0</xdr:rowOff>
        </xdr:from>
        <xdr:to>
          <xdr:col>27</xdr:col>
          <xdr:colOff>38100</xdr:colOff>
          <xdr:row>41</xdr:row>
          <xdr:rowOff>0</xdr:rowOff>
        </xdr:to>
        <xdr:sp macro="" textlink="">
          <xdr:nvSpPr>
            <xdr:cNvPr id="1146" name="Group Box 122" hidden="1">
              <a:extLst>
                <a:ext uri="{63B3BB69-23CF-44E3-9099-C40C66FF867C}">
                  <a14:compatExt spid="_x0000_s114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40</xdr:row>
          <xdr:rowOff>9525</xdr:rowOff>
        </xdr:from>
        <xdr:to>
          <xdr:col>18</xdr:col>
          <xdr:colOff>352425</xdr:colOff>
          <xdr:row>40</xdr:row>
          <xdr:rowOff>847725</xdr:rowOff>
        </xdr:to>
        <xdr:sp macro="" textlink="">
          <xdr:nvSpPr>
            <xdr:cNvPr id="1147" name="Option Button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40</xdr:row>
          <xdr:rowOff>9525</xdr:rowOff>
        </xdr:from>
        <xdr:to>
          <xdr:col>20</xdr:col>
          <xdr:colOff>352425</xdr:colOff>
          <xdr:row>40</xdr:row>
          <xdr:rowOff>847725</xdr:rowOff>
        </xdr:to>
        <xdr:sp macro="" textlink="">
          <xdr:nvSpPr>
            <xdr:cNvPr id="1148" name="Option Button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40</xdr:row>
          <xdr:rowOff>9525</xdr:rowOff>
        </xdr:from>
        <xdr:to>
          <xdr:col>22</xdr:col>
          <xdr:colOff>352425</xdr:colOff>
          <xdr:row>40</xdr:row>
          <xdr:rowOff>847725</xdr:rowOff>
        </xdr:to>
        <xdr:sp macro="" textlink="">
          <xdr:nvSpPr>
            <xdr:cNvPr id="1149" name="Option Button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40</xdr:row>
          <xdr:rowOff>9525</xdr:rowOff>
        </xdr:from>
        <xdr:to>
          <xdr:col>24</xdr:col>
          <xdr:colOff>352425</xdr:colOff>
          <xdr:row>40</xdr:row>
          <xdr:rowOff>847725</xdr:rowOff>
        </xdr:to>
        <xdr:sp macro="" textlink="">
          <xdr:nvSpPr>
            <xdr:cNvPr id="1150" name="Option Button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40</xdr:row>
          <xdr:rowOff>9525</xdr:rowOff>
        </xdr:from>
        <xdr:to>
          <xdr:col>27</xdr:col>
          <xdr:colOff>19050</xdr:colOff>
          <xdr:row>40</xdr:row>
          <xdr:rowOff>847725</xdr:rowOff>
        </xdr:to>
        <xdr:sp macro="" textlink="">
          <xdr:nvSpPr>
            <xdr:cNvPr id="1151" name="Option Button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44</xdr:row>
          <xdr:rowOff>0</xdr:rowOff>
        </xdr:from>
        <xdr:to>
          <xdr:col>27</xdr:col>
          <xdr:colOff>57150</xdr:colOff>
          <xdr:row>45</xdr:row>
          <xdr:rowOff>0</xdr:rowOff>
        </xdr:to>
        <xdr:sp macro="" textlink="">
          <xdr:nvSpPr>
            <xdr:cNvPr id="1152" name="Group Box 128" hidden="1">
              <a:extLst>
                <a:ext uri="{63B3BB69-23CF-44E3-9099-C40C66FF867C}">
                  <a14:compatExt spid="_x0000_s11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9525</xdr:rowOff>
        </xdr:from>
        <xdr:to>
          <xdr:col>18</xdr:col>
          <xdr:colOff>352425</xdr:colOff>
          <xdr:row>44</xdr:row>
          <xdr:rowOff>542925</xdr:rowOff>
        </xdr:to>
        <xdr:sp macro="" textlink="">
          <xdr:nvSpPr>
            <xdr:cNvPr id="1153" name="Option Button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44</xdr:row>
          <xdr:rowOff>9525</xdr:rowOff>
        </xdr:from>
        <xdr:to>
          <xdr:col>20</xdr:col>
          <xdr:colOff>352425</xdr:colOff>
          <xdr:row>44</xdr:row>
          <xdr:rowOff>542925</xdr:rowOff>
        </xdr:to>
        <xdr:sp macro="" textlink="">
          <xdr:nvSpPr>
            <xdr:cNvPr id="1154" name="Option Button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44</xdr:row>
          <xdr:rowOff>9525</xdr:rowOff>
        </xdr:from>
        <xdr:to>
          <xdr:col>22</xdr:col>
          <xdr:colOff>352425</xdr:colOff>
          <xdr:row>44</xdr:row>
          <xdr:rowOff>542925</xdr:rowOff>
        </xdr:to>
        <xdr:sp macro="" textlink="">
          <xdr:nvSpPr>
            <xdr:cNvPr id="1155" name="Option Button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44</xdr:row>
          <xdr:rowOff>9525</xdr:rowOff>
        </xdr:from>
        <xdr:to>
          <xdr:col>24</xdr:col>
          <xdr:colOff>352425</xdr:colOff>
          <xdr:row>44</xdr:row>
          <xdr:rowOff>542925</xdr:rowOff>
        </xdr:to>
        <xdr:sp macro="" textlink="">
          <xdr:nvSpPr>
            <xdr:cNvPr id="1156" name="Option Button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44</xdr:row>
          <xdr:rowOff>9525</xdr:rowOff>
        </xdr:from>
        <xdr:to>
          <xdr:col>27</xdr:col>
          <xdr:colOff>19050</xdr:colOff>
          <xdr:row>44</xdr:row>
          <xdr:rowOff>542925</xdr:rowOff>
        </xdr:to>
        <xdr:sp macro="" textlink="">
          <xdr:nvSpPr>
            <xdr:cNvPr id="1157" name="Option Button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46</xdr:row>
          <xdr:rowOff>0</xdr:rowOff>
        </xdr:from>
        <xdr:to>
          <xdr:col>27</xdr:col>
          <xdr:colOff>57150</xdr:colOff>
          <xdr:row>47</xdr:row>
          <xdr:rowOff>0</xdr:rowOff>
        </xdr:to>
        <xdr:sp macro="" textlink="">
          <xdr:nvSpPr>
            <xdr:cNvPr id="1158" name="Group Box 134" hidden="1">
              <a:extLst>
                <a:ext uri="{63B3BB69-23CF-44E3-9099-C40C66FF867C}">
                  <a14:compatExt spid="_x0000_s115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xdr:rowOff>
        </xdr:from>
        <xdr:to>
          <xdr:col>18</xdr:col>
          <xdr:colOff>352425</xdr:colOff>
          <xdr:row>46</xdr:row>
          <xdr:rowOff>381000</xdr:rowOff>
        </xdr:to>
        <xdr:sp macro="" textlink="">
          <xdr:nvSpPr>
            <xdr:cNvPr id="1159" name="Option Button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46</xdr:row>
          <xdr:rowOff>9525</xdr:rowOff>
        </xdr:from>
        <xdr:to>
          <xdr:col>20</xdr:col>
          <xdr:colOff>352425</xdr:colOff>
          <xdr:row>46</xdr:row>
          <xdr:rowOff>381000</xdr:rowOff>
        </xdr:to>
        <xdr:sp macro="" textlink="">
          <xdr:nvSpPr>
            <xdr:cNvPr id="1160" name="Option Button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46</xdr:row>
          <xdr:rowOff>9525</xdr:rowOff>
        </xdr:from>
        <xdr:to>
          <xdr:col>22</xdr:col>
          <xdr:colOff>352425</xdr:colOff>
          <xdr:row>46</xdr:row>
          <xdr:rowOff>381000</xdr:rowOff>
        </xdr:to>
        <xdr:sp macro="" textlink="">
          <xdr:nvSpPr>
            <xdr:cNvPr id="1161" name="Option Button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46</xdr:row>
          <xdr:rowOff>9525</xdr:rowOff>
        </xdr:from>
        <xdr:to>
          <xdr:col>24</xdr:col>
          <xdr:colOff>352425</xdr:colOff>
          <xdr:row>46</xdr:row>
          <xdr:rowOff>381000</xdr:rowOff>
        </xdr:to>
        <xdr:sp macro="" textlink="">
          <xdr:nvSpPr>
            <xdr:cNvPr id="1162" name="Option Button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46</xdr:row>
          <xdr:rowOff>9525</xdr:rowOff>
        </xdr:from>
        <xdr:to>
          <xdr:col>27</xdr:col>
          <xdr:colOff>19050</xdr:colOff>
          <xdr:row>46</xdr:row>
          <xdr:rowOff>381000</xdr:rowOff>
        </xdr:to>
        <xdr:sp macro="" textlink="">
          <xdr:nvSpPr>
            <xdr:cNvPr id="1163" name="Option Button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48</xdr:row>
          <xdr:rowOff>0</xdr:rowOff>
        </xdr:from>
        <xdr:to>
          <xdr:col>27</xdr:col>
          <xdr:colOff>57150</xdr:colOff>
          <xdr:row>49</xdr:row>
          <xdr:rowOff>0</xdr:rowOff>
        </xdr:to>
        <xdr:sp macro="" textlink="">
          <xdr:nvSpPr>
            <xdr:cNvPr id="1164" name="Group Box 140" hidden="1">
              <a:extLst>
                <a:ext uri="{63B3BB69-23CF-44E3-9099-C40C66FF867C}">
                  <a14:compatExt spid="_x0000_s116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95250</xdr:rowOff>
        </xdr:from>
        <xdr:to>
          <xdr:col>18</xdr:col>
          <xdr:colOff>352425</xdr:colOff>
          <xdr:row>48</xdr:row>
          <xdr:rowOff>514350</xdr:rowOff>
        </xdr:to>
        <xdr:sp macro="" textlink="">
          <xdr:nvSpPr>
            <xdr:cNvPr id="1165" name="Option Button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48</xdr:row>
          <xdr:rowOff>95250</xdr:rowOff>
        </xdr:from>
        <xdr:to>
          <xdr:col>20</xdr:col>
          <xdr:colOff>352425</xdr:colOff>
          <xdr:row>48</xdr:row>
          <xdr:rowOff>514350</xdr:rowOff>
        </xdr:to>
        <xdr:sp macro="" textlink="">
          <xdr:nvSpPr>
            <xdr:cNvPr id="1166" name="Option Button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48</xdr:row>
          <xdr:rowOff>95250</xdr:rowOff>
        </xdr:from>
        <xdr:to>
          <xdr:col>22</xdr:col>
          <xdr:colOff>352425</xdr:colOff>
          <xdr:row>48</xdr:row>
          <xdr:rowOff>514350</xdr:rowOff>
        </xdr:to>
        <xdr:sp macro="" textlink="">
          <xdr:nvSpPr>
            <xdr:cNvPr id="1167" name="Option Button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48</xdr:row>
          <xdr:rowOff>95250</xdr:rowOff>
        </xdr:from>
        <xdr:to>
          <xdr:col>24</xdr:col>
          <xdr:colOff>352425</xdr:colOff>
          <xdr:row>48</xdr:row>
          <xdr:rowOff>514350</xdr:rowOff>
        </xdr:to>
        <xdr:sp macro="" textlink="">
          <xdr:nvSpPr>
            <xdr:cNvPr id="1168" name="Option Button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48</xdr:row>
          <xdr:rowOff>95250</xdr:rowOff>
        </xdr:from>
        <xdr:to>
          <xdr:col>27</xdr:col>
          <xdr:colOff>19050</xdr:colOff>
          <xdr:row>48</xdr:row>
          <xdr:rowOff>514350</xdr:rowOff>
        </xdr:to>
        <xdr:sp macro="" textlink="">
          <xdr:nvSpPr>
            <xdr:cNvPr id="1169" name="Option Button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54</xdr:row>
          <xdr:rowOff>0</xdr:rowOff>
        </xdr:from>
        <xdr:to>
          <xdr:col>27</xdr:col>
          <xdr:colOff>57150</xdr:colOff>
          <xdr:row>55</xdr:row>
          <xdr:rowOff>0</xdr:rowOff>
        </xdr:to>
        <xdr:sp macro="" textlink="">
          <xdr:nvSpPr>
            <xdr:cNvPr id="1170" name="Group Box 146" hidden="1">
              <a:extLst>
                <a:ext uri="{63B3BB69-23CF-44E3-9099-C40C66FF867C}">
                  <a14:compatExt spid="_x0000_s117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54</xdr:row>
          <xdr:rowOff>9525</xdr:rowOff>
        </xdr:from>
        <xdr:to>
          <xdr:col>18</xdr:col>
          <xdr:colOff>352425</xdr:colOff>
          <xdr:row>54</xdr:row>
          <xdr:rowOff>581025</xdr:rowOff>
        </xdr:to>
        <xdr:sp macro="" textlink="">
          <xdr:nvSpPr>
            <xdr:cNvPr id="1171" name="Option Button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54</xdr:row>
          <xdr:rowOff>9525</xdr:rowOff>
        </xdr:from>
        <xdr:to>
          <xdr:col>20</xdr:col>
          <xdr:colOff>352425</xdr:colOff>
          <xdr:row>54</xdr:row>
          <xdr:rowOff>581025</xdr:rowOff>
        </xdr:to>
        <xdr:sp macro="" textlink="">
          <xdr:nvSpPr>
            <xdr:cNvPr id="1172" name="Option Button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9525</xdr:rowOff>
        </xdr:from>
        <xdr:to>
          <xdr:col>22</xdr:col>
          <xdr:colOff>352425</xdr:colOff>
          <xdr:row>54</xdr:row>
          <xdr:rowOff>581025</xdr:rowOff>
        </xdr:to>
        <xdr:sp macro="" textlink="">
          <xdr:nvSpPr>
            <xdr:cNvPr id="1173" name="Option Button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54</xdr:row>
          <xdr:rowOff>9525</xdr:rowOff>
        </xdr:from>
        <xdr:to>
          <xdr:col>24</xdr:col>
          <xdr:colOff>352425</xdr:colOff>
          <xdr:row>54</xdr:row>
          <xdr:rowOff>581025</xdr:rowOff>
        </xdr:to>
        <xdr:sp macro="" textlink="">
          <xdr:nvSpPr>
            <xdr:cNvPr id="1174" name="Option Button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54</xdr:row>
          <xdr:rowOff>9525</xdr:rowOff>
        </xdr:from>
        <xdr:to>
          <xdr:col>27</xdr:col>
          <xdr:colOff>19050</xdr:colOff>
          <xdr:row>54</xdr:row>
          <xdr:rowOff>581025</xdr:rowOff>
        </xdr:to>
        <xdr:sp macro="" textlink="">
          <xdr:nvSpPr>
            <xdr:cNvPr id="1175" name="Option Button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56</xdr:row>
          <xdr:rowOff>0</xdr:rowOff>
        </xdr:from>
        <xdr:to>
          <xdr:col>27</xdr:col>
          <xdr:colOff>57150</xdr:colOff>
          <xdr:row>57</xdr:row>
          <xdr:rowOff>0</xdr:rowOff>
        </xdr:to>
        <xdr:sp macro="" textlink="">
          <xdr:nvSpPr>
            <xdr:cNvPr id="1176" name="Group Box 152" hidden="1">
              <a:extLst>
                <a:ext uri="{63B3BB69-23CF-44E3-9099-C40C66FF867C}">
                  <a14:compatExt spid="_x0000_s11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56</xdr:row>
          <xdr:rowOff>9525</xdr:rowOff>
        </xdr:from>
        <xdr:to>
          <xdr:col>18</xdr:col>
          <xdr:colOff>352425</xdr:colOff>
          <xdr:row>57</xdr:row>
          <xdr:rowOff>0</xdr:rowOff>
        </xdr:to>
        <xdr:sp macro="" textlink="">
          <xdr:nvSpPr>
            <xdr:cNvPr id="1177" name="Option Button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9525</xdr:rowOff>
        </xdr:from>
        <xdr:to>
          <xdr:col>20</xdr:col>
          <xdr:colOff>352425</xdr:colOff>
          <xdr:row>57</xdr:row>
          <xdr:rowOff>0</xdr:rowOff>
        </xdr:to>
        <xdr:sp macro="" textlink="">
          <xdr:nvSpPr>
            <xdr:cNvPr id="1178" name="Option Button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56</xdr:row>
          <xdr:rowOff>9525</xdr:rowOff>
        </xdr:from>
        <xdr:to>
          <xdr:col>22</xdr:col>
          <xdr:colOff>352425</xdr:colOff>
          <xdr:row>57</xdr:row>
          <xdr:rowOff>0</xdr:rowOff>
        </xdr:to>
        <xdr:sp macro="" textlink="">
          <xdr:nvSpPr>
            <xdr:cNvPr id="1179" name="Option Button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56</xdr:row>
          <xdr:rowOff>9525</xdr:rowOff>
        </xdr:from>
        <xdr:to>
          <xdr:col>24</xdr:col>
          <xdr:colOff>352425</xdr:colOff>
          <xdr:row>57</xdr:row>
          <xdr:rowOff>0</xdr:rowOff>
        </xdr:to>
        <xdr:sp macro="" textlink="">
          <xdr:nvSpPr>
            <xdr:cNvPr id="1180" name="Option Button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56</xdr:row>
          <xdr:rowOff>9525</xdr:rowOff>
        </xdr:from>
        <xdr:to>
          <xdr:col>27</xdr:col>
          <xdr:colOff>19050</xdr:colOff>
          <xdr:row>57</xdr:row>
          <xdr:rowOff>0</xdr:rowOff>
        </xdr:to>
        <xdr:sp macro="" textlink="">
          <xdr:nvSpPr>
            <xdr:cNvPr id="1181" name="Option Button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58</xdr:row>
          <xdr:rowOff>0</xdr:rowOff>
        </xdr:from>
        <xdr:to>
          <xdr:col>27</xdr:col>
          <xdr:colOff>57150</xdr:colOff>
          <xdr:row>59</xdr:row>
          <xdr:rowOff>0</xdr:rowOff>
        </xdr:to>
        <xdr:sp macro="" textlink="">
          <xdr:nvSpPr>
            <xdr:cNvPr id="1182" name="Group Box 158" hidden="1">
              <a:extLst>
                <a:ext uri="{63B3BB69-23CF-44E3-9099-C40C66FF867C}">
                  <a14:compatExt spid="_x0000_s118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58</xdr:row>
          <xdr:rowOff>76200</xdr:rowOff>
        </xdr:from>
        <xdr:to>
          <xdr:col>18</xdr:col>
          <xdr:colOff>352425</xdr:colOff>
          <xdr:row>58</xdr:row>
          <xdr:rowOff>514350</xdr:rowOff>
        </xdr:to>
        <xdr:sp macro="" textlink="">
          <xdr:nvSpPr>
            <xdr:cNvPr id="1183" name="Option Button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58</xdr:row>
          <xdr:rowOff>76200</xdr:rowOff>
        </xdr:from>
        <xdr:to>
          <xdr:col>20</xdr:col>
          <xdr:colOff>352425</xdr:colOff>
          <xdr:row>58</xdr:row>
          <xdr:rowOff>514350</xdr:rowOff>
        </xdr:to>
        <xdr:sp macro="" textlink="">
          <xdr:nvSpPr>
            <xdr:cNvPr id="1184" name="Option Button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58</xdr:row>
          <xdr:rowOff>76200</xdr:rowOff>
        </xdr:from>
        <xdr:to>
          <xdr:col>22</xdr:col>
          <xdr:colOff>352425</xdr:colOff>
          <xdr:row>58</xdr:row>
          <xdr:rowOff>514350</xdr:rowOff>
        </xdr:to>
        <xdr:sp macro="" textlink="">
          <xdr:nvSpPr>
            <xdr:cNvPr id="1185" name="Option Button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58</xdr:row>
          <xdr:rowOff>76200</xdr:rowOff>
        </xdr:from>
        <xdr:to>
          <xdr:col>24</xdr:col>
          <xdr:colOff>352425</xdr:colOff>
          <xdr:row>58</xdr:row>
          <xdr:rowOff>514350</xdr:rowOff>
        </xdr:to>
        <xdr:sp macro="" textlink="">
          <xdr:nvSpPr>
            <xdr:cNvPr id="1186" name="Option Button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58</xdr:row>
          <xdr:rowOff>76200</xdr:rowOff>
        </xdr:from>
        <xdr:to>
          <xdr:col>27</xdr:col>
          <xdr:colOff>19050</xdr:colOff>
          <xdr:row>58</xdr:row>
          <xdr:rowOff>514350</xdr:rowOff>
        </xdr:to>
        <xdr:sp macro="" textlink="">
          <xdr:nvSpPr>
            <xdr:cNvPr id="1187" name="Option Button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61</xdr:row>
          <xdr:rowOff>171450</xdr:rowOff>
        </xdr:from>
        <xdr:to>
          <xdr:col>27</xdr:col>
          <xdr:colOff>57150</xdr:colOff>
          <xdr:row>63</xdr:row>
          <xdr:rowOff>9525</xdr:rowOff>
        </xdr:to>
        <xdr:sp macro="" textlink="">
          <xdr:nvSpPr>
            <xdr:cNvPr id="1188" name="Group Box 164" hidden="1">
              <a:extLst>
                <a:ext uri="{63B3BB69-23CF-44E3-9099-C40C66FF867C}">
                  <a14:compatExt spid="_x0000_s118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62</xdr:row>
          <xdr:rowOff>9525</xdr:rowOff>
        </xdr:from>
        <xdr:to>
          <xdr:col>18</xdr:col>
          <xdr:colOff>352425</xdr:colOff>
          <xdr:row>62</xdr:row>
          <xdr:rowOff>581025</xdr:rowOff>
        </xdr:to>
        <xdr:sp macro="" textlink="">
          <xdr:nvSpPr>
            <xdr:cNvPr id="1189" name="Option Button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9525</xdr:rowOff>
        </xdr:from>
        <xdr:to>
          <xdr:col>20</xdr:col>
          <xdr:colOff>352425</xdr:colOff>
          <xdr:row>62</xdr:row>
          <xdr:rowOff>581025</xdr:rowOff>
        </xdr:to>
        <xdr:sp macro="" textlink="">
          <xdr:nvSpPr>
            <xdr:cNvPr id="1190" name="Option Button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62</xdr:row>
          <xdr:rowOff>9525</xdr:rowOff>
        </xdr:from>
        <xdr:to>
          <xdr:col>22</xdr:col>
          <xdr:colOff>352425</xdr:colOff>
          <xdr:row>62</xdr:row>
          <xdr:rowOff>581025</xdr:rowOff>
        </xdr:to>
        <xdr:sp macro="" textlink="">
          <xdr:nvSpPr>
            <xdr:cNvPr id="1191" name="Option Button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62</xdr:row>
          <xdr:rowOff>9525</xdr:rowOff>
        </xdr:from>
        <xdr:to>
          <xdr:col>24</xdr:col>
          <xdr:colOff>352425</xdr:colOff>
          <xdr:row>62</xdr:row>
          <xdr:rowOff>581025</xdr:rowOff>
        </xdr:to>
        <xdr:sp macro="" textlink="">
          <xdr:nvSpPr>
            <xdr:cNvPr id="1192" name="Option Button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62</xdr:row>
          <xdr:rowOff>9525</xdr:rowOff>
        </xdr:from>
        <xdr:to>
          <xdr:col>27</xdr:col>
          <xdr:colOff>19050</xdr:colOff>
          <xdr:row>62</xdr:row>
          <xdr:rowOff>581025</xdr:rowOff>
        </xdr:to>
        <xdr:sp macro="" textlink="">
          <xdr:nvSpPr>
            <xdr:cNvPr id="1193" name="Option Button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20</xdr:row>
          <xdr:rowOff>0</xdr:rowOff>
        </xdr:from>
        <xdr:to>
          <xdr:col>27</xdr:col>
          <xdr:colOff>57150</xdr:colOff>
          <xdr:row>21</xdr:row>
          <xdr:rowOff>0</xdr:rowOff>
        </xdr:to>
        <xdr:sp macro="" textlink="">
          <xdr:nvSpPr>
            <xdr:cNvPr id="1302" name="Group Box 278" hidden="1">
              <a:extLst>
                <a:ext uri="{63B3BB69-23CF-44E3-9099-C40C66FF867C}">
                  <a14:compatExt spid="_x0000_s13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9525</xdr:rowOff>
        </xdr:from>
        <xdr:to>
          <xdr:col>18</xdr:col>
          <xdr:colOff>352425</xdr:colOff>
          <xdr:row>21</xdr:row>
          <xdr:rowOff>0</xdr:rowOff>
        </xdr:to>
        <xdr:sp macro="" textlink="">
          <xdr:nvSpPr>
            <xdr:cNvPr id="1303" name="Option Button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20</xdr:row>
          <xdr:rowOff>9525</xdr:rowOff>
        </xdr:from>
        <xdr:to>
          <xdr:col>20</xdr:col>
          <xdr:colOff>352425</xdr:colOff>
          <xdr:row>21</xdr:row>
          <xdr:rowOff>0</xdr:rowOff>
        </xdr:to>
        <xdr:sp macro="" textlink="">
          <xdr:nvSpPr>
            <xdr:cNvPr id="1304" name="Option Button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20</xdr:row>
          <xdr:rowOff>9525</xdr:rowOff>
        </xdr:from>
        <xdr:to>
          <xdr:col>22</xdr:col>
          <xdr:colOff>352425</xdr:colOff>
          <xdr:row>21</xdr:row>
          <xdr:rowOff>0</xdr:rowOff>
        </xdr:to>
        <xdr:sp macro="" textlink="">
          <xdr:nvSpPr>
            <xdr:cNvPr id="1305" name="Option Button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20</xdr:row>
          <xdr:rowOff>9525</xdr:rowOff>
        </xdr:from>
        <xdr:to>
          <xdr:col>24</xdr:col>
          <xdr:colOff>352425</xdr:colOff>
          <xdr:row>21</xdr:row>
          <xdr:rowOff>0</xdr:rowOff>
        </xdr:to>
        <xdr:sp macro="" textlink="">
          <xdr:nvSpPr>
            <xdr:cNvPr id="1306" name="Option Button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819150</xdr:colOff>
          <xdr:row>20</xdr:row>
          <xdr:rowOff>9525</xdr:rowOff>
        </xdr:from>
        <xdr:to>
          <xdr:col>27</xdr:col>
          <xdr:colOff>19050</xdr:colOff>
          <xdr:row>21</xdr:row>
          <xdr:rowOff>0</xdr:rowOff>
        </xdr:to>
        <xdr:sp macro="" textlink="">
          <xdr:nvSpPr>
            <xdr:cNvPr id="1307" name="Option Button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22</xdr:row>
          <xdr:rowOff>0</xdr:rowOff>
        </xdr:from>
        <xdr:to>
          <xdr:col>27</xdr:col>
          <xdr:colOff>57150</xdr:colOff>
          <xdr:row>23</xdr:row>
          <xdr:rowOff>0</xdr:rowOff>
        </xdr:to>
        <xdr:sp macro="" textlink="">
          <xdr:nvSpPr>
            <xdr:cNvPr id="1308" name="Group Box 284" hidden="1">
              <a:extLst>
                <a:ext uri="{63B3BB69-23CF-44E3-9099-C40C66FF867C}">
                  <a14:compatExt spid="_x0000_s130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9525</xdr:rowOff>
        </xdr:from>
        <xdr:to>
          <xdr:col>18</xdr:col>
          <xdr:colOff>352425</xdr:colOff>
          <xdr:row>23</xdr:row>
          <xdr:rowOff>0</xdr:rowOff>
        </xdr:to>
        <xdr:sp macro="" textlink="">
          <xdr:nvSpPr>
            <xdr:cNvPr id="1309" name="Option Button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22</xdr:row>
          <xdr:rowOff>9525</xdr:rowOff>
        </xdr:from>
        <xdr:to>
          <xdr:col>20</xdr:col>
          <xdr:colOff>352425</xdr:colOff>
          <xdr:row>23</xdr:row>
          <xdr:rowOff>0</xdr:rowOff>
        </xdr:to>
        <xdr:sp macro="" textlink="">
          <xdr:nvSpPr>
            <xdr:cNvPr id="1310" name="Option Button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9525</xdr:rowOff>
        </xdr:from>
        <xdr:to>
          <xdr:col>22</xdr:col>
          <xdr:colOff>352425</xdr:colOff>
          <xdr:row>23</xdr:row>
          <xdr:rowOff>0</xdr:rowOff>
        </xdr:to>
        <xdr:sp macro="" textlink="">
          <xdr:nvSpPr>
            <xdr:cNvPr id="1311" name="Option Button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9525</xdr:rowOff>
        </xdr:from>
        <xdr:to>
          <xdr:col>24</xdr:col>
          <xdr:colOff>352425</xdr:colOff>
          <xdr:row>23</xdr:row>
          <xdr:rowOff>0</xdr:rowOff>
        </xdr:to>
        <xdr:sp macro="" textlink="">
          <xdr:nvSpPr>
            <xdr:cNvPr id="1312" name="Option Button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819150</xdr:colOff>
          <xdr:row>22</xdr:row>
          <xdr:rowOff>9525</xdr:rowOff>
        </xdr:from>
        <xdr:to>
          <xdr:col>27</xdr:col>
          <xdr:colOff>19050</xdr:colOff>
          <xdr:row>23</xdr:row>
          <xdr:rowOff>0</xdr:rowOff>
        </xdr:to>
        <xdr:sp macro="" textlink="">
          <xdr:nvSpPr>
            <xdr:cNvPr id="1313" name="Option Button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50</xdr:row>
          <xdr:rowOff>0</xdr:rowOff>
        </xdr:from>
        <xdr:to>
          <xdr:col>27</xdr:col>
          <xdr:colOff>57150</xdr:colOff>
          <xdr:row>51</xdr:row>
          <xdr:rowOff>0</xdr:rowOff>
        </xdr:to>
        <xdr:sp macro="" textlink="">
          <xdr:nvSpPr>
            <xdr:cNvPr id="1314" name="Group Box 290" hidden="1">
              <a:extLst>
                <a:ext uri="{63B3BB69-23CF-44E3-9099-C40C66FF867C}">
                  <a14:compatExt spid="_x0000_s13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85725</xdr:rowOff>
        </xdr:from>
        <xdr:to>
          <xdr:col>18</xdr:col>
          <xdr:colOff>352425</xdr:colOff>
          <xdr:row>50</xdr:row>
          <xdr:rowOff>523875</xdr:rowOff>
        </xdr:to>
        <xdr:sp macro="" textlink="">
          <xdr:nvSpPr>
            <xdr:cNvPr id="1315" name="Option Button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50</xdr:row>
          <xdr:rowOff>85725</xdr:rowOff>
        </xdr:from>
        <xdr:to>
          <xdr:col>20</xdr:col>
          <xdr:colOff>352425</xdr:colOff>
          <xdr:row>50</xdr:row>
          <xdr:rowOff>523875</xdr:rowOff>
        </xdr:to>
        <xdr:sp macro="" textlink="">
          <xdr:nvSpPr>
            <xdr:cNvPr id="1316" name="Option Button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85725</xdr:rowOff>
        </xdr:from>
        <xdr:to>
          <xdr:col>22</xdr:col>
          <xdr:colOff>352425</xdr:colOff>
          <xdr:row>50</xdr:row>
          <xdr:rowOff>523875</xdr:rowOff>
        </xdr:to>
        <xdr:sp macro="" textlink="">
          <xdr:nvSpPr>
            <xdr:cNvPr id="1317" name="Option Button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50</xdr:row>
          <xdr:rowOff>85725</xdr:rowOff>
        </xdr:from>
        <xdr:to>
          <xdr:col>24</xdr:col>
          <xdr:colOff>352425</xdr:colOff>
          <xdr:row>50</xdr:row>
          <xdr:rowOff>523875</xdr:rowOff>
        </xdr:to>
        <xdr:sp macro="" textlink="">
          <xdr:nvSpPr>
            <xdr:cNvPr id="1318" name="Option Button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50</xdr:row>
          <xdr:rowOff>85725</xdr:rowOff>
        </xdr:from>
        <xdr:to>
          <xdr:col>27</xdr:col>
          <xdr:colOff>19050</xdr:colOff>
          <xdr:row>50</xdr:row>
          <xdr:rowOff>523875</xdr:rowOff>
        </xdr:to>
        <xdr:sp macro="" textlink="">
          <xdr:nvSpPr>
            <xdr:cNvPr id="1319" name="Option Button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60</xdr:row>
          <xdr:rowOff>0</xdr:rowOff>
        </xdr:from>
        <xdr:to>
          <xdr:col>27</xdr:col>
          <xdr:colOff>57150</xdr:colOff>
          <xdr:row>61</xdr:row>
          <xdr:rowOff>0</xdr:rowOff>
        </xdr:to>
        <xdr:sp macro="" textlink="">
          <xdr:nvSpPr>
            <xdr:cNvPr id="1322" name="Group Box 298" hidden="1">
              <a:extLst>
                <a:ext uri="{63B3BB69-23CF-44E3-9099-C40C66FF867C}">
                  <a14:compatExt spid="_x0000_s132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428625</xdr:colOff>
          <xdr:row>12</xdr:row>
          <xdr:rowOff>133350</xdr:rowOff>
        </xdr:from>
        <xdr:to>
          <xdr:col>18</xdr:col>
          <xdr:colOff>333375</xdr:colOff>
          <xdr:row>12</xdr:row>
          <xdr:rowOff>495300</xdr:rowOff>
        </xdr:to>
        <xdr:sp macro="" textlink="">
          <xdr:nvSpPr>
            <xdr:cNvPr id="1323" name="Option Button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1047750</xdr:colOff>
          <xdr:row>12</xdr:row>
          <xdr:rowOff>133350</xdr:rowOff>
        </xdr:from>
        <xdr:to>
          <xdr:col>20</xdr:col>
          <xdr:colOff>333375</xdr:colOff>
          <xdr:row>12</xdr:row>
          <xdr:rowOff>495300</xdr:rowOff>
        </xdr:to>
        <xdr:sp macro="" textlink="">
          <xdr:nvSpPr>
            <xdr:cNvPr id="1324" name="Option Button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847725</xdr:colOff>
          <xdr:row>12</xdr:row>
          <xdr:rowOff>133350</xdr:rowOff>
        </xdr:from>
        <xdr:to>
          <xdr:col>22</xdr:col>
          <xdr:colOff>333375</xdr:colOff>
          <xdr:row>12</xdr:row>
          <xdr:rowOff>495300</xdr:rowOff>
        </xdr:to>
        <xdr:sp macro="" textlink="">
          <xdr:nvSpPr>
            <xdr:cNvPr id="1325" name="Option Button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771525</xdr:colOff>
          <xdr:row>12</xdr:row>
          <xdr:rowOff>133350</xdr:rowOff>
        </xdr:from>
        <xdr:to>
          <xdr:col>24</xdr:col>
          <xdr:colOff>333375</xdr:colOff>
          <xdr:row>12</xdr:row>
          <xdr:rowOff>495300</xdr:rowOff>
        </xdr:to>
        <xdr:sp macro="" textlink="">
          <xdr:nvSpPr>
            <xdr:cNvPr id="1326" name="Option Button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819150</xdr:colOff>
          <xdr:row>12</xdr:row>
          <xdr:rowOff>133350</xdr:rowOff>
        </xdr:from>
        <xdr:to>
          <xdr:col>27</xdr:col>
          <xdr:colOff>0</xdr:colOff>
          <xdr:row>12</xdr:row>
          <xdr:rowOff>495300</xdr:rowOff>
        </xdr:to>
        <xdr:sp macro="" textlink="">
          <xdr:nvSpPr>
            <xdr:cNvPr id="1327" name="Option Button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38099</xdr:colOff>
      <xdr:row>14</xdr:row>
      <xdr:rowOff>85725</xdr:rowOff>
    </xdr:from>
    <xdr:to>
      <xdr:col>16</xdr:col>
      <xdr:colOff>47623</xdr:colOff>
      <xdr:row>14</xdr:row>
      <xdr:rowOff>171451</xdr:rowOff>
    </xdr:to>
    <xdr:sp macro="" textlink="">
      <xdr:nvSpPr>
        <xdr:cNvPr id="172" name="Rounded Rectangular Callout 171"/>
        <xdr:cNvSpPr/>
      </xdr:nvSpPr>
      <xdr:spPr>
        <a:xfrm rot="10800000">
          <a:off x="5143499" y="3200400"/>
          <a:ext cx="85724" cy="85726"/>
        </a:xfrm>
        <a:prstGeom prst="wedgeRoundRectCallout">
          <a:avLst>
            <a:gd name="adj1" fmla="val 45859"/>
            <a:gd name="adj2" fmla="val 158306"/>
            <a:gd name="adj3" fmla="val 16667"/>
          </a:avLst>
        </a:prstGeom>
        <a:solidFill>
          <a:srgbClr val="C0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31</xdr:row>
      <xdr:rowOff>76200</xdr:rowOff>
    </xdr:from>
    <xdr:to>
      <xdr:col>16</xdr:col>
      <xdr:colOff>47624</xdr:colOff>
      <xdr:row>31</xdr:row>
      <xdr:rowOff>161926</xdr:rowOff>
    </xdr:to>
    <xdr:sp macro="" textlink="">
      <xdr:nvSpPr>
        <xdr:cNvPr id="173" name="Rounded Rectangular Callout 172"/>
        <xdr:cNvSpPr/>
      </xdr:nvSpPr>
      <xdr:spPr>
        <a:xfrm rot="10800000">
          <a:off x="5143500" y="857250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15</xdr:col>
      <xdr:colOff>38100</xdr:colOff>
      <xdr:row>34</xdr:row>
      <xdr:rowOff>76200</xdr:rowOff>
    </xdr:from>
    <xdr:to>
      <xdr:col>16</xdr:col>
      <xdr:colOff>47624</xdr:colOff>
      <xdr:row>34</xdr:row>
      <xdr:rowOff>161926</xdr:rowOff>
    </xdr:to>
    <xdr:sp macro="" textlink="">
      <xdr:nvSpPr>
        <xdr:cNvPr id="175" name="Rounded Rectangular Callout 174"/>
        <xdr:cNvSpPr/>
      </xdr:nvSpPr>
      <xdr:spPr>
        <a:xfrm rot="10800000">
          <a:off x="5143500" y="9315450"/>
          <a:ext cx="85724" cy="85726"/>
        </a:xfrm>
        <a:prstGeom prst="wedgeRoundRectCallout">
          <a:avLst>
            <a:gd name="adj1" fmla="val 45859"/>
            <a:gd name="adj2" fmla="val 158306"/>
            <a:gd name="adj3" fmla="val 16667"/>
          </a:avLst>
        </a:prstGeom>
        <a:solidFill>
          <a:srgbClr val="FF0000"/>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26</xdr:row>
      <xdr:rowOff>85725</xdr:rowOff>
    </xdr:from>
    <xdr:to>
      <xdr:col>7</xdr:col>
      <xdr:colOff>200024</xdr:colOff>
      <xdr:row>26</xdr:row>
      <xdr:rowOff>171451</xdr:rowOff>
    </xdr:to>
    <xdr:sp macro="" textlink="">
      <xdr:nvSpPr>
        <xdr:cNvPr id="176" name="Rounded Rectangular Callout 175"/>
        <xdr:cNvSpPr/>
      </xdr:nvSpPr>
      <xdr:spPr>
        <a:xfrm rot="10800000">
          <a:off x="619125" y="58197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46</xdr:row>
      <xdr:rowOff>85725</xdr:rowOff>
    </xdr:from>
    <xdr:to>
      <xdr:col>7</xdr:col>
      <xdr:colOff>200024</xdr:colOff>
      <xdr:row>46</xdr:row>
      <xdr:rowOff>171451</xdr:rowOff>
    </xdr:to>
    <xdr:sp macro="" textlink="">
      <xdr:nvSpPr>
        <xdr:cNvPr id="177" name="Rounded Rectangular Callout 176"/>
        <xdr:cNvSpPr/>
      </xdr:nvSpPr>
      <xdr:spPr>
        <a:xfrm rot="10800000">
          <a:off x="619125" y="121062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48</xdr:row>
      <xdr:rowOff>85725</xdr:rowOff>
    </xdr:from>
    <xdr:to>
      <xdr:col>7</xdr:col>
      <xdr:colOff>200024</xdr:colOff>
      <xdr:row>48</xdr:row>
      <xdr:rowOff>171451</xdr:rowOff>
    </xdr:to>
    <xdr:sp macro="" textlink="">
      <xdr:nvSpPr>
        <xdr:cNvPr id="178" name="Rounded Rectangular Callout 177"/>
        <xdr:cNvSpPr/>
      </xdr:nvSpPr>
      <xdr:spPr>
        <a:xfrm rot="10800000">
          <a:off x="619125" y="121062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50</xdr:row>
      <xdr:rowOff>85725</xdr:rowOff>
    </xdr:from>
    <xdr:to>
      <xdr:col>7</xdr:col>
      <xdr:colOff>200024</xdr:colOff>
      <xdr:row>50</xdr:row>
      <xdr:rowOff>171451</xdr:rowOff>
    </xdr:to>
    <xdr:sp macro="" textlink="">
      <xdr:nvSpPr>
        <xdr:cNvPr id="179" name="Rounded Rectangular Callout 178"/>
        <xdr:cNvSpPr/>
      </xdr:nvSpPr>
      <xdr:spPr>
        <a:xfrm rot="10800000">
          <a:off x="619125" y="132111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54</xdr:row>
      <xdr:rowOff>85725</xdr:rowOff>
    </xdr:from>
    <xdr:to>
      <xdr:col>7</xdr:col>
      <xdr:colOff>200024</xdr:colOff>
      <xdr:row>54</xdr:row>
      <xdr:rowOff>171451</xdr:rowOff>
    </xdr:to>
    <xdr:sp macro="" textlink="">
      <xdr:nvSpPr>
        <xdr:cNvPr id="180" name="Rounded Rectangular Callout 179"/>
        <xdr:cNvSpPr/>
      </xdr:nvSpPr>
      <xdr:spPr>
        <a:xfrm rot="10800000">
          <a:off x="619125" y="137636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56</xdr:row>
      <xdr:rowOff>85725</xdr:rowOff>
    </xdr:from>
    <xdr:to>
      <xdr:col>7</xdr:col>
      <xdr:colOff>200024</xdr:colOff>
      <xdr:row>56</xdr:row>
      <xdr:rowOff>171451</xdr:rowOff>
    </xdr:to>
    <xdr:sp macro="" textlink="">
      <xdr:nvSpPr>
        <xdr:cNvPr id="181" name="Rounded Rectangular Callout 180"/>
        <xdr:cNvSpPr/>
      </xdr:nvSpPr>
      <xdr:spPr>
        <a:xfrm rot="10800000">
          <a:off x="619125" y="146399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58</xdr:row>
      <xdr:rowOff>85725</xdr:rowOff>
    </xdr:from>
    <xdr:to>
      <xdr:col>7</xdr:col>
      <xdr:colOff>200024</xdr:colOff>
      <xdr:row>58</xdr:row>
      <xdr:rowOff>171451</xdr:rowOff>
    </xdr:to>
    <xdr:sp macro="" textlink="">
      <xdr:nvSpPr>
        <xdr:cNvPr id="182" name="Rounded Rectangular Callout 181"/>
        <xdr:cNvSpPr/>
      </xdr:nvSpPr>
      <xdr:spPr>
        <a:xfrm rot="10800000">
          <a:off x="619125" y="132111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60</xdr:row>
      <xdr:rowOff>85725</xdr:rowOff>
    </xdr:from>
    <xdr:to>
      <xdr:col>7</xdr:col>
      <xdr:colOff>200024</xdr:colOff>
      <xdr:row>60</xdr:row>
      <xdr:rowOff>171451</xdr:rowOff>
    </xdr:to>
    <xdr:sp macro="" textlink="">
      <xdr:nvSpPr>
        <xdr:cNvPr id="183" name="Rounded Rectangular Callout 182"/>
        <xdr:cNvSpPr/>
      </xdr:nvSpPr>
      <xdr:spPr>
        <a:xfrm rot="10800000">
          <a:off x="619125" y="1519237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7</xdr:col>
      <xdr:colOff>114300</xdr:colOff>
      <xdr:row>62</xdr:row>
      <xdr:rowOff>85725</xdr:rowOff>
    </xdr:from>
    <xdr:to>
      <xdr:col>7</xdr:col>
      <xdr:colOff>200024</xdr:colOff>
      <xdr:row>62</xdr:row>
      <xdr:rowOff>171451</xdr:rowOff>
    </xdr:to>
    <xdr:sp macro="" textlink="">
      <xdr:nvSpPr>
        <xdr:cNvPr id="184" name="Rounded Rectangular Callout 183"/>
        <xdr:cNvSpPr/>
      </xdr:nvSpPr>
      <xdr:spPr>
        <a:xfrm rot="10800000">
          <a:off x="619125" y="15935325"/>
          <a:ext cx="85724" cy="85726"/>
        </a:xfrm>
        <a:prstGeom prst="wedgeRoundRectCallout">
          <a:avLst>
            <a:gd name="adj1" fmla="val -143032"/>
            <a:gd name="adj2" fmla="val 102751"/>
            <a:gd name="adj3" fmla="val 16667"/>
          </a:avLst>
        </a:prstGeom>
        <a:solidFill>
          <a:schemeClr val="accent6">
            <a:lumMod val="20000"/>
            <a:lumOff val="80000"/>
          </a:schemeClr>
        </a:solidFill>
        <a:ln>
          <a:noFill/>
        </a:ln>
        <a:effectLst/>
        <a:scene3d>
          <a:camera prst="orthographicFront">
            <a:rot lat="0" lon="0" rev="0"/>
          </a:camera>
          <a:lightRig rig="chilly" dir="t">
            <a:rot lat="0" lon="0" rev="18480000"/>
          </a:lightRig>
        </a:scene3d>
        <a:sp3d prstMaterial="clear">
          <a:bevelT h="63500"/>
        </a:sp3d>
      </xdr:spPr>
      <xdr:style>
        <a:lnRef idx="1">
          <a:schemeClr val="dk1"/>
        </a:lnRef>
        <a:fillRef idx="2">
          <a:schemeClr val="dk1"/>
        </a:fillRef>
        <a:effectRef idx="1">
          <a:schemeClr val="dk1"/>
        </a:effectRef>
        <a:fontRef idx="minor">
          <a:schemeClr val="dk1"/>
        </a:fontRef>
      </xdr:style>
      <xdr:txBody>
        <a:bodyPr vertOverflow="clip" rtlCol="0" anchor="ctr"/>
        <a:lstStyle/>
        <a:p>
          <a:pPr algn="ctr"/>
          <a:endParaRPr lang="fr-CH" sz="1100"/>
        </a:p>
      </xdr:txBody>
    </xdr:sp>
    <xdr:clientData/>
  </xdr:twoCellAnchor>
  <xdr:twoCellAnchor>
    <xdr:from>
      <xdr:col>14</xdr:col>
      <xdr:colOff>657211</xdr:colOff>
      <xdr:row>1</xdr:row>
      <xdr:rowOff>152400</xdr:rowOff>
    </xdr:from>
    <xdr:to>
      <xdr:col>19</xdr:col>
      <xdr:colOff>619125</xdr:colOff>
      <xdr:row>3</xdr:row>
      <xdr:rowOff>187148</xdr:rowOff>
    </xdr:to>
    <xdr:sp macro="" textlink="">
      <xdr:nvSpPr>
        <xdr:cNvPr id="187" name="Rectangle 186"/>
        <xdr:cNvSpPr/>
      </xdr:nvSpPr>
      <xdr:spPr>
        <a:xfrm>
          <a:off x="2219311" y="323850"/>
          <a:ext cx="4248164" cy="4443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Outil du programme ONU-REDD pour les approches nationales des garanties (CAST)</a:t>
          </a:r>
        </a:p>
        <a:p>
          <a:pPr algn="l"/>
          <a:endParaRPr lang="en-US" sz="1000" b="1">
            <a:solidFill>
              <a:schemeClr val="tx1">
                <a:lumMod val="65000"/>
                <a:lumOff val="35000"/>
              </a:schemeClr>
            </a:solidFill>
          </a:endParaRPr>
        </a:p>
      </xdr:txBody>
    </xdr:sp>
    <xdr:clientData/>
  </xdr:twoCellAnchor>
  <xdr:twoCellAnchor editAs="oneCell">
    <xdr:from>
      <xdr:col>14</xdr:col>
      <xdr:colOff>66676</xdr:colOff>
      <xdr:row>2</xdr:row>
      <xdr:rowOff>4080</xdr:rowOff>
    </xdr:from>
    <xdr:to>
      <xdr:col>14</xdr:col>
      <xdr:colOff>664298</xdr:colOff>
      <xdr:row>3</xdr:row>
      <xdr:rowOff>156480</xdr:rowOff>
    </xdr:to>
    <xdr:pic>
      <xdr:nvPicPr>
        <xdr:cNvPr id="188" name="Picture 187"/>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883230" y="344259"/>
          <a:ext cx="597622" cy="3905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18</xdr:col>
          <xdr:colOff>19050</xdr:colOff>
          <xdr:row>60</xdr:row>
          <xdr:rowOff>57150</xdr:rowOff>
        </xdr:from>
        <xdr:to>
          <xdr:col>19</xdr:col>
          <xdr:colOff>9525</xdr:colOff>
          <xdr:row>60</xdr:row>
          <xdr:rowOff>514350</xdr:rowOff>
        </xdr:to>
        <xdr:sp macro="" textlink="">
          <xdr:nvSpPr>
            <xdr:cNvPr id="1350" name="Option Button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60</xdr:row>
          <xdr:rowOff>57150</xdr:rowOff>
        </xdr:from>
        <xdr:to>
          <xdr:col>21</xdr:col>
          <xdr:colOff>9525</xdr:colOff>
          <xdr:row>60</xdr:row>
          <xdr:rowOff>514350</xdr:rowOff>
        </xdr:to>
        <xdr:sp macro="" textlink="">
          <xdr:nvSpPr>
            <xdr:cNvPr id="1351" name="Option Button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60</xdr:row>
          <xdr:rowOff>57150</xdr:rowOff>
        </xdr:from>
        <xdr:to>
          <xdr:col>23</xdr:col>
          <xdr:colOff>9525</xdr:colOff>
          <xdr:row>60</xdr:row>
          <xdr:rowOff>514350</xdr:rowOff>
        </xdr:to>
        <xdr:sp macro="" textlink="">
          <xdr:nvSpPr>
            <xdr:cNvPr id="1352" name="Option Button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60</xdr:row>
          <xdr:rowOff>57150</xdr:rowOff>
        </xdr:from>
        <xdr:to>
          <xdr:col>25</xdr:col>
          <xdr:colOff>9525</xdr:colOff>
          <xdr:row>60</xdr:row>
          <xdr:rowOff>514350</xdr:rowOff>
        </xdr:to>
        <xdr:sp macro="" textlink="">
          <xdr:nvSpPr>
            <xdr:cNvPr id="1353" name="Option Button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60</xdr:row>
          <xdr:rowOff>57150</xdr:rowOff>
        </xdr:from>
        <xdr:to>
          <xdr:col>27</xdr:col>
          <xdr:colOff>38100</xdr:colOff>
          <xdr:row>60</xdr:row>
          <xdr:rowOff>514350</xdr:rowOff>
        </xdr:to>
        <xdr:sp macro="" textlink="">
          <xdr:nvSpPr>
            <xdr:cNvPr id="1354" name="Option Button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523876</xdr:colOff>
      <xdr:row>248</xdr:row>
      <xdr:rowOff>57150</xdr:rowOff>
    </xdr:from>
    <xdr:to>
      <xdr:col>14</xdr:col>
      <xdr:colOff>352428</xdr:colOff>
      <xdr:row>250</xdr:row>
      <xdr:rowOff>66675</xdr:rowOff>
    </xdr:to>
    <xdr:sp macro="" textlink="">
      <xdr:nvSpPr>
        <xdr:cNvPr id="2" name="Rounded Rectangle 1">
          <a:hlinkClick xmlns:r="http://schemas.openxmlformats.org/officeDocument/2006/relationships" r:id="rId1"/>
        </xdr:cNvPr>
        <xdr:cNvSpPr/>
      </xdr:nvSpPr>
      <xdr:spPr>
        <a:xfrm>
          <a:off x="3429001" y="52920900"/>
          <a:ext cx="3771902"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Continuer sur « Etablissement des priorités »</a:t>
          </a:r>
        </a:p>
      </xdr:txBody>
    </xdr:sp>
    <xdr:clientData/>
  </xdr:twoCellAnchor>
  <xdr:twoCellAnchor>
    <xdr:from>
      <xdr:col>3</xdr:col>
      <xdr:colOff>19048</xdr:colOff>
      <xdr:row>248</xdr:row>
      <xdr:rowOff>57150</xdr:rowOff>
    </xdr:from>
    <xdr:to>
      <xdr:col>6</xdr:col>
      <xdr:colOff>333375</xdr:colOff>
      <xdr:row>250</xdr:row>
      <xdr:rowOff>66675</xdr:rowOff>
    </xdr:to>
    <xdr:sp macro="" textlink="">
      <xdr:nvSpPr>
        <xdr:cNvPr id="4" name="Rounded Rectangle 3">
          <a:hlinkClick xmlns:r="http://schemas.openxmlformats.org/officeDocument/2006/relationships" r:id="rId2"/>
        </xdr:cNvPr>
        <xdr:cNvSpPr/>
      </xdr:nvSpPr>
      <xdr:spPr>
        <a:xfrm>
          <a:off x="561973" y="52920900"/>
          <a:ext cx="2085977"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Retour sur « Identifier »</a:t>
          </a:r>
        </a:p>
      </xdr:txBody>
    </xdr:sp>
    <xdr:clientData/>
  </xdr:twoCellAnchor>
  <xdr:twoCellAnchor>
    <xdr:from>
      <xdr:col>3</xdr:col>
      <xdr:colOff>542910</xdr:colOff>
      <xdr:row>1</xdr:row>
      <xdr:rowOff>38100</xdr:rowOff>
    </xdr:from>
    <xdr:to>
      <xdr:col>11</xdr:col>
      <xdr:colOff>571499</xdr:colOff>
      <xdr:row>3</xdr:row>
      <xdr:rowOff>72848</xdr:rowOff>
    </xdr:to>
    <xdr:sp macro="" textlink="">
      <xdr:nvSpPr>
        <xdr:cNvPr id="6" name="Rectangle 5"/>
        <xdr:cNvSpPr/>
      </xdr:nvSpPr>
      <xdr:spPr>
        <a:xfrm>
          <a:off x="1085835" y="209550"/>
          <a:ext cx="4248164" cy="4443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Outil du programme ONU-REDD pour les approches nationales des garanties (CAST)</a:t>
          </a:r>
        </a:p>
        <a:p>
          <a:pPr algn="l"/>
          <a:endParaRPr lang="en-US" sz="1000" b="1">
            <a:solidFill>
              <a:schemeClr val="tx1">
                <a:lumMod val="65000"/>
                <a:lumOff val="35000"/>
              </a:schemeClr>
            </a:solidFill>
          </a:endParaRPr>
        </a:p>
      </xdr:txBody>
    </xdr:sp>
    <xdr:clientData/>
  </xdr:twoCellAnchor>
  <xdr:twoCellAnchor editAs="oneCell">
    <xdr:from>
      <xdr:col>2</xdr:col>
      <xdr:colOff>266700</xdr:colOff>
      <xdr:row>1</xdr:row>
      <xdr:rowOff>61230</xdr:rowOff>
    </xdr:from>
    <xdr:to>
      <xdr:col>3</xdr:col>
      <xdr:colOff>549997</xdr:colOff>
      <xdr:row>3</xdr:row>
      <xdr:rowOff>42180</xdr:rowOff>
    </xdr:to>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5300" y="232680"/>
          <a:ext cx="597622" cy="390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390524</xdr:colOff>
      <xdr:row>80</xdr:row>
      <xdr:rowOff>57150</xdr:rowOff>
    </xdr:from>
    <xdr:to>
      <xdr:col>7</xdr:col>
      <xdr:colOff>2476499</xdr:colOff>
      <xdr:row>82</xdr:row>
      <xdr:rowOff>66675</xdr:rowOff>
    </xdr:to>
    <xdr:sp macro="" textlink="">
      <xdr:nvSpPr>
        <xdr:cNvPr id="4" name="Rounded Rectangle 3">
          <a:hlinkClick xmlns:r="http://schemas.openxmlformats.org/officeDocument/2006/relationships" r:id="rId1"/>
        </xdr:cNvPr>
        <xdr:cNvSpPr/>
      </xdr:nvSpPr>
      <xdr:spPr>
        <a:xfrm>
          <a:off x="7543799" y="20345400"/>
          <a:ext cx="2085975"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Aller à « Planification »</a:t>
          </a:r>
        </a:p>
      </xdr:txBody>
    </xdr:sp>
    <xdr:clientData/>
  </xdr:twoCellAnchor>
  <xdr:twoCellAnchor>
    <xdr:from>
      <xdr:col>2</xdr:col>
      <xdr:colOff>304799</xdr:colOff>
      <xdr:row>80</xdr:row>
      <xdr:rowOff>57150</xdr:rowOff>
    </xdr:from>
    <xdr:to>
      <xdr:col>4</xdr:col>
      <xdr:colOff>1733550</xdr:colOff>
      <xdr:row>82</xdr:row>
      <xdr:rowOff>66675</xdr:rowOff>
    </xdr:to>
    <xdr:sp macro="" textlink="">
      <xdr:nvSpPr>
        <xdr:cNvPr id="5" name="Rounded Rectangle 4">
          <a:hlinkClick xmlns:r="http://schemas.openxmlformats.org/officeDocument/2006/relationships" r:id="rId2"/>
        </xdr:cNvPr>
        <xdr:cNvSpPr/>
      </xdr:nvSpPr>
      <xdr:spPr>
        <a:xfrm>
          <a:off x="533399" y="20345400"/>
          <a:ext cx="3438526" cy="333375"/>
        </a:xfrm>
        <a:prstGeom prst="round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400" b="0" cap="none" spc="0">
              <a:ln>
                <a:noFill/>
              </a:ln>
              <a:solidFill>
                <a:schemeClr val="bg1"/>
              </a:solidFill>
              <a:effectLst/>
              <a:latin typeface="Constantia" pitchFamily="18" charset="0"/>
            </a:rPr>
            <a:t>Retourner à « Ressources d'information »</a:t>
          </a:r>
        </a:p>
      </xdr:txBody>
    </xdr:sp>
    <xdr:clientData/>
  </xdr:twoCellAnchor>
  <xdr:twoCellAnchor>
    <xdr:from>
      <xdr:col>5</xdr:col>
      <xdr:colOff>238125</xdr:colOff>
      <xdr:row>6</xdr:row>
      <xdr:rowOff>95250</xdr:rowOff>
    </xdr:from>
    <xdr:to>
      <xdr:col>5</xdr:col>
      <xdr:colOff>752475</xdr:colOff>
      <xdr:row>9</xdr:row>
      <xdr:rowOff>85725</xdr:rowOff>
    </xdr:to>
    <xdr:sp macro="" textlink="">
      <xdr:nvSpPr>
        <xdr:cNvPr id="7" name="Left Arrow 6"/>
        <xdr:cNvSpPr/>
      </xdr:nvSpPr>
      <xdr:spPr>
        <a:xfrm>
          <a:off x="4752975" y="1514475"/>
          <a:ext cx="514350" cy="314325"/>
        </a:xfrm>
        <a:prstGeom prst="leftArrow">
          <a:avLst/>
        </a:prstGeom>
        <a:solidFill>
          <a:srgbClr val="C00000"/>
        </a:solidFill>
        <a:ln>
          <a:no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050" b="1" i="0">
              <a:solidFill>
                <a:srgbClr val="002060"/>
              </a:solidFill>
            </a:rPr>
            <a:t>1</a:t>
          </a:r>
        </a:p>
      </xdr:txBody>
    </xdr:sp>
    <xdr:clientData/>
  </xdr:twoCellAnchor>
  <xdr:twoCellAnchor>
    <xdr:from>
      <xdr:col>6</xdr:col>
      <xdr:colOff>380999</xdr:colOff>
      <xdr:row>15</xdr:row>
      <xdr:rowOff>371475</xdr:rowOff>
    </xdr:from>
    <xdr:to>
      <xdr:col>6</xdr:col>
      <xdr:colOff>904875</xdr:colOff>
      <xdr:row>17</xdr:row>
      <xdr:rowOff>152400</xdr:rowOff>
    </xdr:to>
    <xdr:sp macro="" textlink="">
      <xdr:nvSpPr>
        <xdr:cNvPr id="9" name="Down Arrow 8"/>
        <xdr:cNvSpPr/>
      </xdr:nvSpPr>
      <xdr:spPr>
        <a:xfrm>
          <a:off x="6229349" y="4229100"/>
          <a:ext cx="523876" cy="476250"/>
        </a:xfrm>
        <a:prstGeom prst="downArrow">
          <a:avLst/>
        </a:prstGeom>
        <a:solidFill>
          <a:srgbClr val="FFFF00"/>
        </a:solidFill>
        <a:ln>
          <a:noFill/>
        </a:ln>
        <a:effectLst/>
        <a:scene3d>
          <a:camera prst="orthographicFront">
            <a:rot lat="0" lon="0" rev="0"/>
          </a:camera>
          <a:lightRig rig="chilly" dir="t">
            <a:rot lat="0" lon="0" rev="18480000"/>
          </a:lightRig>
        </a:scene3d>
        <a:sp3d prstMaterial="clear">
          <a:bevelT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fr-CH" sz="1050" b="1">
              <a:solidFill>
                <a:srgbClr val="002060"/>
              </a:solidFill>
            </a:rPr>
            <a:t>2</a:t>
          </a:r>
        </a:p>
      </xdr:txBody>
    </xdr:sp>
    <xdr:clientData/>
  </xdr:twoCellAnchor>
  <xdr:twoCellAnchor>
    <xdr:from>
      <xdr:col>3</xdr:col>
      <xdr:colOff>514335</xdr:colOff>
      <xdr:row>1</xdr:row>
      <xdr:rowOff>38100</xdr:rowOff>
    </xdr:from>
    <xdr:to>
      <xdr:col>5</xdr:col>
      <xdr:colOff>790574</xdr:colOff>
      <xdr:row>3</xdr:row>
      <xdr:rowOff>72848</xdr:rowOff>
    </xdr:to>
    <xdr:sp macro="" textlink="">
      <xdr:nvSpPr>
        <xdr:cNvPr id="8" name="Rectangle 7"/>
        <xdr:cNvSpPr/>
      </xdr:nvSpPr>
      <xdr:spPr>
        <a:xfrm>
          <a:off x="1057260" y="209550"/>
          <a:ext cx="4248164" cy="4443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Outil du programme ONU-REDD pour les approches nationales des garanties (CAST)</a:t>
          </a:r>
        </a:p>
        <a:p>
          <a:pPr algn="l"/>
          <a:endParaRPr lang="en-US" sz="1000" b="1">
            <a:solidFill>
              <a:schemeClr val="tx1">
                <a:lumMod val="65000"/>
                <a:lumOff val="35000"/>
              </a:schemeClr>
            </a:solidFill>
          </a:endParaRPr>
        </a:p>
      </xdr:txBody>
    </xdr:sp>
    <xdr:clientData/>
  </xdr:twoCellAnchor>
  <xdr:twoCellAnchor editAs="oneCell">
    <xdr:from>
      <xdr:col>2</xdr:col>
      <xdr:colOff>238125</xdr:colOff>
      <xdr:row>1</xdr:row>
      <xdr:rowOff>61230</xdr:rowOff>
    </xdr:from>
    <xdr:to>
      <xdr:col>3</xdr:col>
      <xdr:colOff>521422</xdr:colOff>
      <xdr:row>3</xdr:row>
      <xdr:rowOff>42180</xdr:rowOff>
    </xdr:to>
    <xdr:pic>
      <xdr:nvPicPr>
        <xdr:cNvPr id="10" name="Picture 9"/>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66725" y="232680"/>
          <a:ext cx="597622" cy="390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542910</xdr:colOff>
      <xdr:row>2</xdr:row>
      <xdr:rowOff>38100</xdr:rowOff>
    </xdr:from>
    <xdr:to>
      <xdr:col>4</xdr:col>
      <xdr:colOff>771524</xdr:colOff>
      <xdr:row>4</xdr:row>
      <xdr:rowOff>72848</xdr:rowOff>
    </xdr:to>
    <xdr:sp macro="" textlink="">
      <xdr:nvSpPr>
        <xdr:cNvPr id="4" name="Rectangle 3"/>
        <xdr:cNvSpPr/>
      </xdr:nvSpPr>
      <xdr:spPr>
        <a:xfrm>
          <a:off x="1085835" y="209550"/>
          <a:ext cx="4248164" cy="4443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Outil du programme ONU-REDD pour les approches nationales des garanties (CAST)</a:t>
          </a:r>
        </a:p>
        <a:p>
          <a:pPr algn="l"/>
          <a:endParaRPr lang="en-US" sz="1000" b="1">
            <a:solidFill>
              <a:schemeClr val="tx1">
                <a:lumMod val="65000"/>
                <a:lumOff val="35000"/>
              </a:schemeClr>
            </a:solidFill>
          </a:endParaRPr>
        </a:p>
      </xdr:txBody>
    </xdr:sp>
    <xdr:clientData/>
  </xdr:twoCellAnchor>
  <xdr:twoCellAnchor editAs="oneCell">
    <xdr:from>
      <xdr:col>2</xdr:col>
      <xdr:colOff>266700</xdr:colOff>
      <xdr:row>2</xdr:row>
      <xdr:rowOff>61230</xdr:rowOff>
    </xdr:from>
    <xdr:to>
      <xdr:col>3</xdr:col>
      <xdr:colOff>549997</xdr:colOff>
      <xdr:row>4</xdr:row>
      <xdr:rowOff>42180</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232680"/>
          <a:ext cx="597622" cy="390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542910</xdr:colOff>
      <xdr:row>2</xdr:row>
      <xdr:rowOff>38100</xdr:rowOff>
    </xdr:from>
    <xdr:to>
      <xdr:col>4</xdr:col>
      <xdr:colOff>771524</xdr:colOff>
      <xdr:row>4</xdr:row>
      <xdr:rowOff>72848</xdr:rowOff>
    </xdr:to>
    <xdr:sp macro="" textlink="">
      <xdr:nvSpPr>
        <xdr:cNvPr id="2" name="Rectangle 1"/>
        <xdr:cNvSpPr/>
      </xdr:nvSpPr>
      <xdr:spPr>
        <a:xfrm>
          <a:off x="1085835" y="209550"/>
          <a:ext cx="4248164" cy="4443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Outil du programme ONU-REDD pour les approches nationales des garanties (CAST)</a:t>
          </a:r>
        </a:p>
        <a:p>
          <a:pPr algn="l"/>
          <a:endParaRPr lang="en-US" sz="1000" b="1">
            <a:solidFill>
              <a:schemeClr val="tx1">
                <a:lumMod val="65000"/>
                <a:lumOff val="35000"/>
              </a:schemeClr>
            </a:solidFill>
          </a:endParaRPr>
        </a:p>
      </xdr:txBody>
    </xdr:sp>
    <xdr:clientData/>
  </xdr:twoCellAnchor>
  <xdr:twoCellAnchor editAs="oneCell">
    <xdr:from>
      <xdr:col>2</xdr:col>
      <xdr:colOff>266700</xdr:colOff>
      <xdr:row>2</xdr:row>
      <xdr:rowOff>61230</xdr:rowOff>
    </xdr:from>
    <xdr:to>
      <xdr:col>3</xdr:col>
      <xdr:colOff>549997</xdr:colOff>
      <xdr:row>4</xdr:row>
      <xdr:rowOff>42180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232680"/>
          <a:ext cx="597622" cy="390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228585</xdr:colOff>
      <xdr:row>1</xdr:row>
      <xdr:rowOff>38100</xdr:rowOff>
    </xdr:from>
    <xdr:to>
      <xdr:col>7</xdr:col>
      <xdr:colOff>1381124</xdr:colOff>
      <xdr:row>3</xdr:row>
      <xdr:rowOff>82373</xdr:rowOff>
    </xdr:to>
    <xdr:sp macro="" textlink="">
      <xdr:nvSpPr>
        <xdr:cNvPr id="3" name="Rectangle 2"/>
        <xdr:cNvSpPr/>
      </xdr:nvSpPr>
      <xdr:spPr>
        <a:xfrm>
          <a:off x="1085835" y="209550"/>
          <a:ext cx="4248164" cy="444323"/>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b"/>
        <a:lstStyle/>
        <a:p>
          <a:pPr algn="l"/>
          <a:r>
            <a:rPr lang="es-ES_tradnl" sz="1000" b="1">
              <a:solidFill>
                <a:schemeClr val="tx1">
                  <a:lumMod val="65000"/>
                  <a:lumOff val="35000"/>
                </a:schemeClr>
              </a:solidFill>
            </a:rPr>
            <a:t>Outil du programme ONU-REDD pour les approches nationales des garanties (CAST)</a:t>
          </a:r>
        </a:p>
        <a:p>
          <a:pPr algn="l"/>
          <a:endParaRPr lang="en-US" sz="1000" b="1">
            <a:solidFill>
              <a:schemeClr val="tx1">
                <a:lumMod val="65000"/>
                <a:lumOff val="35000"/>
              </a:schemeClr>
            </a:solidFill>
          </a:endParaRPr>
        </a:p>
      </xdr:txBody>
    </xdr:sp>
    <xdr:clientData/>
  </xdr:twoCellAnchor>
  <xdr:twoCellAnchor editAs="oneCell">
    <xdr:from>
      <xdr:col>2</xdr:col>
      <xdr:colOff>266700</xdr:colOff>
      <xdr:row>1</xdr:row>
      <xdr:rowOff>61230</xdr:rowOff>
    </xdr:from>
    <xdr:to>
      <xdr:col>4</xdr:col>
      <xdr:colOff>235672</xdr:colOff>
      <xdr:row>3</xdr:row>
      <xdr:rowOff>51705</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232680"/>
          <a:ext cx="597622" cy="390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nredd.net/index.php?option=com_docman&amp;task=doc_details&amp;gid=12996&amp;Itemid=53"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www.unredd.net/index.php?option=com_docman&amp;task=doc_details&amp;gid=13234&amp;Itemid=53" TargetMode="Externa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1.xml"/><Relationship Id="rId117" Type="http://schemas.openxmlformats.org/officeDocument/2006/relationships/ctrlProp" Target="../ctrlProps/ctrlProp112.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123" Type="http://schemas.openxmlformats.org/officeDocument/2006/relationships/ctrlProp" Target="../ctrlProps/ctrlProp118.xml"/><Relationship Id="rId128" Type="http://schemas.openxmlformats.org/officeDocument/2006/relationships/ctrlProp" Target="../ctrlProps/ctrlProp123.xml"/><Relationship Id="rId5" Type="http://schemas.openxmlformats.org/officeDocument/2006/relationships/vmlDrawing" Target="../drawings/vmlDrawing1.vml"/><Relationship Id="rId90" Type="http://schemas.openxmlformats.org/officeDocument/2006/relationships/ctrlProp" Target="../ctrlProps/ctrlProp85.xml"/><Relationship Id="rId95" Type="http://schemas.openxmlformats.org/officeDocument/2006/relationships/ctrlProp" Target="../ctrlProps/ctrlProp90.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113" Type="http://schemas.openxmlformats.org/officeDocument/2006/relationships/ctrlProp" Target="../ctrlProps/ctrlProp108.xml"/><Relationship Id="rId118" Type="http://schemas.openxmlformats.org/officeDocument/2006/relationships/ctrlProp" Target="../ctrlProps/ctrlProp113.xml"/><Relationship Id="rId126" Type="http://schemas.openxmlformats.org/officeDocument/2006/relationships/ctrlProp" Target="../ctrlProps/ctrlProp121.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80" Type="http://schemas.openxmlformats.org/officeDocument/2006/relationships/ctrlProp" Target="../ctrlProps/ctrlProp75.xml"/><Relationship Id="rId85" Type="http://schemas.openxmlformats.org/officeDocument/2006/relationships/ctrlProp" Target="../ctrlProps/ctrlProp80.xml"/><Relationship Id="rId93" Type="http://schemas.openxmlformats.org/officeDocument/2006/relationships/ctrlProp" Target="../ctrlProps/ctrlProp88.xml"/><Relationship Id="rId98" Type="http://schemas.openxmlformats.org/officeDocument/2006/relationships/ctrlProp" Target="../ctrlProps/ctrlProp93.xml"/><Relationship Id="rId121" Type="http://schemas.openxmlformats.org/officeDocument/2006/relationships/ctrlProp" Target="../ctrlProps/ctrlProp116.xml"/><Relationship Id="rId3" Type="http://schemas.openxmlformats.org/officeDocument/2006/relationships/printerSettings" Target="../printerSettings/printerSettings6.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103" Type="http://schemas.openxmlformats.org/officeDocument/2006/relationships/ctrlProp" Target="../ctrlProps/ctrlProp98.xml"/><Relationship Id="rId108" Type="http://schemas.openxmlformats.org/officeDocument/2006/relationships/ctrlProp" Target="../ctrlProps/ctrlProp103.xml"/><Relationship Id="rId116" Type="http://schemas.openxmlformats.org/officeDocument/2006/relationships/ctrlProp" Target="../ctrlProps/ctrlProp111.xml"/><Relationship Id="rId124" Type="http://schemas.openxmlformats.org/officeDocument/2006/relationships/ctrlProp" Target="../ctrlProps/ctrlProp119.xml"/><Relationship Id="rId129" Type="http://schemas.openxmlformats.org/officeDocument/2006/relationships/ctrlProp" Target="../ctrlProps/ctrlProp124.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83" Type="http://schemas.openxmlformats.org/officeDocument/2006/relationships/ctrlProp" Target="../ctrlProps/ctrlProp78.xml"/><Relationship Id="rId88" Type="http://schemas.openxmlformats.org/officeDocument/2006/relationships/ctrlProp" Target="../ctrlProps/ctrlProp83.xml"/><Relationship Id="rId91" Type="http://schemas.openxmlformats.org/officeDocument/2006/relationships/ctrlProp" Target="../ctrlProps/ctrlProp86.xml"/><Relationship Id="rId96" Type="http://schemas.openxmlformats.org/officeDocument/2006/relationships/ctrlProp" Target="../ctrlProps/ctrlProp91.xml"/><Relationship Id="rId111" Type="http://schemas.openxmlformats.org/officeDocument/2006/relationships/ctrlProp" Target="../ctrlProps/ctrlProp106.xml"/><Relationship Id="rId132" Type="http://schemas.openxmlformats.org/officeDocument/2006/relationships/comments" Target="../comments1.xml"/><Relationship Id="rId1" Type="http://schemas.openxmlformats.org/officeDocument/2006/relationships/printerSettings" Target="../printerSettings/printerSettings4.bin"/><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14" Type="http://schemas.openxmlformats.org/officeDocument/2006/relationships/ctrlProp" Target="../ctrlProps/ctrlProp109.xml"/><Relationship Id="rId119" Type="http://schemas.openxmlformats.org/officeDocument/2006/relationships/ctrlProp" Target="../ctrlProps/ctrlProp114.xml"/><Relationship Id="rId127" Type="http://schemas.openxmlformats.org/officeDocument/2006/relationships/ctrlProp" Target="../ctrlProps/ctrlProp12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122" Type="http://schemas.openxmlformats.org/officeDocument/2006/relationships/ctrlProp" Target="../ctrlProps/ctrlProp117.xml"/><Relationship Id="rId130" Type="http://schemas.openxmlformats.org/officeDocument/2006/relationships/ctrlProp" Target="../ctrlProps/ctrlProp125.xml"/><Relationship Id="rId4" Type="http://schemas.openxmlformats.org/officeDocument/2006/relationships/drawing" Target="../drawings/drawing2.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120" Type="http://schemas.openxmlformats.org/officeDocument/2006/relationships/ctrlProp" Target="../ctrlProps/ctrlProp115.xml"/><Relationship Id="rId125" Type="http://schemas.openxmlformats.org/officeDocument/2006/relationships/ctrlProp" Target="../ctrlProps/ctrlProp120.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printerSettings" Target="../printerSettings/printerSettings5.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115" Type="http://schemas.openxmlformats.org/officeDocument/2006/relationships/ctrlProp" Target="../ctrlProps/ctrlProp110.xml"/><Relationship Id="rId131" Type="http://schemas.openxmlformats.org/officeDocument/2006/relationships/ctrlProp" Target="../ctrlProps/ctrlProp126.xml"/><Relationship Id="rId61" Type="http://schemas.openxmlformats.org/officeDocument/2006/relationships/ctrlProp" Target="../ctrlProps/ctrlProp56.xml"/><Relationship Id="rId82" Type="http://schemas.openxmlformats.org/officeDocument/2006/relationships/ctrlProp" Target="../ctrlProps/ctrlProp77.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6" Type="http://schemas.openxmlformats.org/officeDocument/2006/relationships/hyperlink" Target="https://www.forestcarbonpartnership.org/capacity-building-social-inclusion-regional-workshops" TargetMode="External"/><Relationship Id="rId21" Type="http://schemas.openxmlformats.org/officeDocument/2006/relationships/hyperlink" Target="http://www.fao.org/nr/tenure/voluntary-guidelines/fr/" TargetMode="External"/><Relationship Id="rId34" Type="http://schemas.openxmlformats.org/officeDocument/2006/relationships/hyperlink" Target="http://redd-standards.org/files/Multistakeholder-Information-Note-REDD-SES-PORT.pdf" TargetMode="External"/><Relationship Id="rId42" Type="http://schemas.openxmlformats.org/officeDocument/2006/relationships/hyperlink" Target="http://www.unredd.net/index.php?option=com_docman&amp;task=doc_download&amp;gid=6799&amp;Itemid=53" TargetMode="External"/><Relationship Id="rId47" Type="http://schemas.openxmlformats.org/officeDocument/2006/relationships/hyperlink" Target="http://imc.ac.gov.br/wps/wcm/connect/70fe4900422307018294a271c3a11451/Check_List_Indicadores+Acreanos_Final.pdf?MOD=AJPERES" TargetMode="External"/><Relationship Id="rId50" Type="http://schemas.openxmlformats.org/officeDocument/2006/relationships/hyperlink" Target="http://www.imaflora.org/downloads/biblioteca/guiaREDD_frances_digital2.pdf" TargetMode="External"/><Relationship Id="rId55" Type="http://schemas.openxmlformats.org/officeDocument/2006/relationships/hyperlink" Target="http://www.un-redd.org/Newsletter35/FreedomofInformationandREDD/tabid/105809/Default.aspx" TargetMode="External"/><Relationship Id="rId63" Type="http://schemas.openxmlformats.org/officeDocument/2006/relationships/hyperlink" Target="http://www.redd-standards.org/index.php?option=com_eywafm&amp;task=cat_view&amp;gid=56&amp;Itemid=185" TargetMode="External"/><Relationship Id="rId68" Type="http://schemas.openxmlformats.org/officeDocument/2006/relationships/hyperlink" Target="http://redd-standards.org/files/Multistakeholder_-Information-Note-REDD-SES-ENG.pdf" TargetMode="External"/><Relationship Id="rId76" Type="http://schemas.openxmlformats.org/officeDocument/2006/relationships/hyperlink" Target="http://www.unredd.net/index.php?option=com_docman&amp;task=doc_download&amp;gid=11776&amp;Itemid=53" TargetMode="External"/><Relationship Id="rId84" Type="http://schemas.openxmlformats.org/officeDocument/2006/relationships/hyperlink" Target="http://www.undp.org/content/undp/en/home/librarypage/poverty-reduction/inclusive_development/mainstreaming-human-rights-in-development-policies-and-programmi/" TargetMode="External"/><Relationship Id="rId89" Type="http://schemas.openxmlformats.org/officeDocument/2006/relationships/hyperlink" Target="http://climatelawandpolicy.com/userfiles/file/Marco%20Conceptual%20Sistema%20Nacional%20de%20Salvaguardas_FINAL%202014.pdf" TargetMode="External"/><Relationship Id="rId97" Type="http://schemas.openxmlformats.org/officeDocument/2006/relationships/hyperlink" Target="http://www.merid.org/REDDSafeguards/~/media/Files/Projects/REDDSafeguards/REDDSafeguardsesnov24.pdf" TargetMode="External"/><Relationship Id="rId7" Type="http://schemas.openxmlformats.org/officeDocument/2006/relationships/hyperlink" Target="http://redd-standards.org/files/REDDSES_Version_2/REDDSES_Version_2_-_10_September_2012_SPANISH.pdf" TargetMode="External"/><Relationship Id="rId71" Type="http://schemas.openxmlformats.org/officeDocument/2006/relationships/hyperlink" Target="http://www.unredd.net/index.php?option=com_docman&amp;task=doc_download&amp;gid=10081&amp;Itemid=53" TargetMode="External"/><Relationship Id="rId92" Type="http://schemas.openxmlformats.org/officeDocument/2006/relationships/hyperlink" Target="http://www.forestcarbonpartnership.org/sites/fcp/files/2013/june2013/FMT%20Note%20CF-2013-3_FCPF%20WB%20Safeguard%20Policies%20and%20UNFCCC%20REDD%2B%20Safeguards_FINAL.pdf" TargetMode="External"/><Relationship Id="rId2" Type="http://schemas.openxmlformats.org/officeDocument/2006/relationships/printerSettings" Target="../printerSettings/printerSettings20.bin"/><Relationship Id="rId16" Type="http://schemas.openxmlformats.org/officeDocument/2006/relationships/hyperlink" Target="http://www.undp.org/content/undp/en/home/librarypage/civil_society/a_users_guide_tocivilsocietyassessments/" TargetMode="External"/><Relationship Id="rId29" Type="http://schemas.openxmlformats.org/officeDocument/2006/relationships/hyperlink" Target="http://redd-standards.org/files/REDDSES_Version_2_BAHASA.pdf" TargetMode="External"/><Relationship Id="rId11" Type="http://schemas.openxmlformats.org/officeDocument/2006/relationships/hyperlink" Target="http://www.un-redd.org/Multiple_Benefits_SEPC/tabid/54130/Default.aspx" TargetMode="External"/><Relationship Id="rId24" Type="http://schemas.openxmlformats.org/officeDocument/2006/relationships/hyperlink" Target="https://www.forestcarbonpartnership.org/capacity-building-social-inclusion-regional-workshops" TargetMode="External"/><Relationship Id="rId32" Type="http://schemas.openxmlformats.org/officeDocument/2006/relationships/hyperlink" Target="http://redd-standards.org/files/REDDSES_Guidelines_V2_PORT.pdf" TargetMode="External"/><Relationship Id="rId37" Type="http://schemas.openxmlformats.org/officeDocument/2006/relationships/hyperlink" Target="http://www.unredd.net/index.php?option=com_docman&amp;task=doc_download&amp;gid=11841&amp;Itemid=53" TargetMode="External"/><Relationship Id="rId40" Type="http://schemas.openxmlformats.org/officeDocument/2006/relationships/hyperlink" Target="http://www.clientearth.org/reports/a-guide-to-understanding-and-implementing-unfccc-redd+-safeguards.pdf" TargetMode="External"/><Relationship Id="rId45" Type="http://schemas.openxmlformats.org/officeDocument/2006/relationships/hyperlink" Target="http://www.unredd.net/index.php?option=com_docman&amp;task=doc_details&amp;gid=11998&amp;Itemid=53" TargetMode="External"/><Relationship Id="rId53" Type="http://schemas.openxmlformats.org/officeDocument/2006/relationships/hyperlink" Target="http://www.fao.org/docrep/015/i2700t/i2700t00.pdf" TargetMode="External"/><Relationship Id="rId58" Type="http://schemas.openxmlformats.org/officeDocument/2006/relationships/hyperlink" Target="http://www.un-redd.org/Multiple_Benefits_GIS_Mapping_Toolbox/tabid/79198/Default.aspx" TargetMode="External"/><Relationship Id="rId66" Type="http://schemas.openxmlformats.org/officeDocument/2006/relationships/hyperlink" Target="http://redd-standards.org/files/Multistakeholder-Information-Note-REDD-SES-FRE.pdf" TargetMode="External"/><Relationship Id="rId74" Type="http://schemas.openxmlformats.org/officeDocument/2006/relationships/hyperlink" Target="http://www.unredd.net/index.php?option=com_docman&amp;task=doc_download&amp;gid=10305&amp;Itemid=53" TargetMode="External"/><Relationship Id="rId79" Type="http://schemas.openxmlformats.org/officeDocument/2006/relationships/hyperlink" Target="http://www.un-redd.org/Launch_of_FPIC_Guidlines/tabid/105976/Default.aspx" TargetMode="External"/><Relationship Id="rId87" Type="http://schemas.openxmlformats.org/officeDocument/2006/relationships/hyperlink" Target="http://www.undp.org/content/undp/en/home/librarypage/democratic-governance/human_rights/marginalised-minorities-in-development-programming-a-resource-guide-and-toolkit/" TargetMode="External"/><Relationship Id="rId5" Type="http://schemas.openxmlformats.org/officeDocument/2006/relationships/hyperlink" Target="http://redd-standards.org/files/REDD_SES_Guidelines_V2_FRENCH.pdf" TargetMode="External"/><Relationship Id="rId61" Type="http://schemas.openxmlformats.org/officeDocument/2006/relationships/hyperlink" Target="http://www.fao.org/forestry/governance/monitoring/71390/fr/" TargetMode="External"/><Relationship Id="rId82" Type="http://schemas.openxmlformats.org/officeDocument/2006/relationships/hyperlink" Target="http://www.unredd.net/index.php?option=com_docman&amp;task=doc_download&amp;gid=11841&amp;Itemid=53" TargetMode="External"/><Relationship Id="rId90" Type="http://schemas.openxmlformats.org/officeDocument/2006/relationships/hyperlink" Target="https://www.forestcarbonpartnership.org/sites/forestcarbonpartnership.org/files/Documents/PDF/Aug2012/FCPF%20Readiness%20Fund%20Common%20Approach%208-9-12.pdf" TargetMode="External"/><Relationship Id="rId95" Type="http://schemas.openxmlformats.org/officeDocument/2006/relationships/hyperlink" Target="http://www.unredd.net/index.php?option=com_docman&amp;task=doc_download&amp;gid=12448&amp;Itemid=53" TargetMode="External"/><Relationship Id="rId19" Type="http://schemas.openxmlformats.org/officeDocument/2006/relationships/hyperlink" Target="http://www.fao.org/nr/tenure/voluntary-guidelines/en/" TargetMode="External"/><Relationship Id="rId14" Type="http://schemas.openxmlformats.org/officeDocument/2006/relationships/hyperlink" Target="http://www.un-redd.org/Stakeholder_Engagement/Guidelines_On_Stakeholder_Engagement/tabid/55619/Default.aspx" TargetMode="External"/><Relationship Id="rId22" Type="http://schemas.openxmlformats.org/officeDocument/2006/relationships/hyperlink" Target="http://web.worldbank.org/WBSITE/EXTERNAL/PROJECTS/EXTPOLICIES/EXTSAFEPOL/0,,menuPK:584441~pagePK:64168427~piPK:64168435~theSitePK:584435,00.html" TargetMode="External"/><Relationship Id="rId27" Type="http://schemas.openxmlformats.org/officeDocument/2006/relationships/hyperlink" Target="https://www.forestcarbonpartnership.org/fcpf-templates-and-materials" TargetMode="External"/><Relationship Id="rId30" Type="http://schemas.openxmlformats.org/officeDocument/2006/relationships/hyperlink" Target="http://www.alianza-mredd.org/uploads/ckfinder_files/files/Recomendaciones%20SIS_FINAL_feb2014.pdf" TargetMode="External"/><Relationship Id="rId35" Type="http://schemas.openxmlformats.org/officeDocument/2006/relationships/hyperlink" Target="http://redd-standards.org/files/Multistakeholder-Information-Note-REDD-SES-BAHASA.pdf" TargetMode="External"/><Relationship Id="rId43" Type="http://schemas.openxmlformats.org/officeDocument/2006/relationships/hyperlink" Target="http://www.unredd.net/index.php?option=com_docman&amp;task=doc_download&amp;gid=12010&amp;Itemid=53" TargetMode="External"/><Relationship Id="rId48" Type="http://schemas.openxmlformats.org/officeDocument/2006/relationships/hyperlink" Target="http://www.imaflora.org/downloads/biblioteca/guiaREDD_ingles_digital2.pdf" TargetMode="External"/><Relationship Id="rId56" Type="http://schemas.openxmlformats.org/officeDocument/2006/relationships/hyperlink" Target="http://www.unredd.net/index.php?option=com_docman&amp;task=doc_download&amp;gid=9250&amp;Itemid=53" TargetMode="External"/><Relationship Id="rId64" Type="http://schemas.openxmlformats.org/officeDocument/2006/relationships/hyperlink" Target="http://www.unredd.net/index.php?option=com_docman&amp;task=doc_download&amp;gid=10053&amp;Itemid=53" TargetMode="External"/><Relationship Id="rId69" Type="http://schemas.openxmlformats.org/officeDocument/2006/relationships/hyperlink" Target="http://www.undp.org/content/undp/en/home/librarypage/democratic-governance/oslo_governance_centre/Institutional_and_Context_Analysis_Guidance_Note/" TargetMode="External"/><Relationship Id="rId77" Type="http://schemas.openxmlformats.org/officeDocument/2006/relationships/hyperlink" Target="http://www.vietnam-redd.org/Web/Default.aspx?tab=download&amp;zoneid=152&amp;subzone=156&amp;child=284&amp;lang=en-US" TargetMode="External"/><Relationship Id="rId100" Type="http://schemas.openxmlformats.org/officeDocument/2006/relationships/printerSettings" Target="../printerSettings/printerSettings21.bin"/><Relationship Id="rId8" Type="http://schemas.openxmlformats.org/officeDocument/2006/relationships/hyperlink" Target="http://redd-standards.org/files/REDDSES_Version_2_-10_September_2012_FRENCH.pdf" TargetMode="External"/><Relationship Id="rId51" Type="http://schemas.openxmlformats.org/officeDocument/2006/relationships/hyperlink" Target="http://www.imaflora.org/downloads/biblioteca/guiaREDD_portugues_digital2.pdf" TargetMode="External"/><Relationship Id="rId72" Type="http://schemas.openxmlformats.org/officeDocument/2006/relationships/hyperlink" Target="http://imc.ac.gov.br/wps/wcm/connect/c981f900422305d08282a271c3a11451/Manual_de_Monitoramento+_Sisa.pdf?MOD=AJPERES" TargetMode="External"/><Relationship Id="rId80" Type="http://schemas.openxmlformats.org/officeDocument/2006/relationships/hyperlink" Target="http://www.un-redd.org/Launch_of_FPIC_Guidlines/tabid/105976/Default.aspx" TargetMode="External"/><Relationship Id="rId85" Type="http://schemas.openxmlformats.org/officeDocument/2006/relationships/hyperlink" Target="http://www.undp.org/content/undp/en/home/librarypage/poverty-reduction/inclusive_development/mainstreaming-human-rights-in-development-policies-and-programmi/" TargetMode="External"/><Relationship Id="rId93" Type="http://schemas.openxmlformats.org/officeDocument/2006/relationships/hyperlink" Target="https://www.forestcarbonpartnership.org/sites/forestcarbonpartnership.org/files/Documents/PDF/Jan2013/Evaluating%20a%20GRM%201.3.pdf" TargetMode="External"/><Relationship Id="rId98" Type="http://schemas.openxmlformats.org/officeDocument/2006/relationships/hyperlink" Target="http://www.merid.org/REDDSafeguards/~/media/Files/Projects/REDDSafeguards/REDDSafeguardsfrv2.pdf" TargetMode="External"/><Relationship Id="rId3" Type="http://schemas.openxmlformats.org/officeDocument/2006/relationships/hyperlink" Target="http://www.redd-standards.org/files/pdf/redd-docs/Standards/REDD_SES_Guidelines_Version_2_-_16_November_2012.pdf" TargetMode="External"/><Relationship Id="rId12" Type="http://schemas.openxmlformats.org/officeDocument/2006/relationships/hyperlink" Target="http://www.un-redd.org/Multiple_Benefits_SEPC/tabid/54130/Default.aspx" TargetMode="External"/><Relationship Id="rId17" Type="http://schemas.openxmlformats.org/officeDocument/2006/relationships/hyperlink" Target="http://www.undp.org/content/undp/en/home/librarypage/civil_society/a_users_guide_tocivilsocietyassessments/" TargetMode="External"/><Relationship Id="rId25" Type="http://schemas.openxmlformats.org/officeDocument/2006/relationships/hyperlink" Target="https://www.forestcarbonpartnership.org/capacity-building-social-inclusion-regional-workshops" TargetMode="External"/><Relationship Id="rId33" Type="http://schemas.openxmlformats.org/officeDocument/2006/relationships/hyperlink" Target="http://redd-standards.org/files/REDD_SES_Guidelines_V2_BAHASA.pdf" TargetMode="External"/><Relationship Id="rId38" Type="http://schemas.openxmlformats.org/officeDocument/2006/relationships/hyperlink" Target="http://www.unredd.net/index.php?option=com_docman&amp;task=doc_download&amp;gid=6800&amp;Itemid=53" TargetMode="External"/><Relationship Id="rId46" Type="http://schemas.openxmlformats.org/officeDocument/2006/relationships/hyperlink" Target="http://www.unredd.net/index.php?option=com_docman&amp;task=doc_details&amp;gid=11999&amp;Itemid=53" TargetMode="External"/><Relationship Id="rId59" Type="http://schemas.openxmlformats.org/officeDocument/2006/relationships/hyperlink" Target="http://www.fao.org/forestry/governance/monitoring/71390/en/" TargetMode="External"/><Relationship Id="rId67" Type="http://schemas.openxmlformats.org/officeDocument/2006/relationships/hyperlink" Target="http://redd-standards.org/files/Multistakeholder-Information-Note-REDDSES-SPA.pdf" TargetMode="External"/><Relationship Id="rId20" Type="http://schemas.openxmlformats.org/officeDocument/2006/relationships/hyperlink" Target="http://www.fao.org/nr/tenure/voluntary-guidelines/es/" TargetMode="External"/><Relationship Id="rId41" Type="http://schemas.openxmlformats.org/officeDocument/2006/relationships/hyperlink" Target="http://www.clientearth.org/reports/guia-para-comprender-e-implementar-las-salvaguardas-de-redd+-de-la-cmnucc.pdf" TargetMode="External"/><Relationship Id="rId54" Type="http://schemas.openxmlformats.org/officeDocument/2006/relationships/hyperlink" Target="http://www.fao.org/docrep/015/i2700t/i2700t00.pdf" TargetMode="External"/><Relationship Id="rId62" Type="http://schemas.openxmlformats.org/officeDocument/2006/relationships/hyperlink" Target="http://www.fao.org/forestry/governance/monitoring/71390/ru/" TargetMode="External"/><Relationship Id="rId70" Type="http://schemas.openxmlformats.org/officeDocument/2006/relationships/hyperlink" Target="http://wocan.org/sites/drupal.wocan.org/files/Integrating%20Gender%20Into%20REDD%2B%20Safeguards%20Implementation%20in%20Indonesia.pdf" TargetMode="External"/><Relationship Id="rId75" Type="http://schemas.openxmlformats.org/officeDocument/2006/relationships/hyperlink" Target="http://tinyurl.com/oxzscqg" TargetMode="External"/><Relationship Id="rId83" Type="http://schemas.openxmlformats.org/officeDocument/2006/relationships/hyperlink" Target="http://www.undp.org/content/undp/en/home/librarypage/poverty-reduction/inclusive_development/mainstreaming-human-rights-in-development-policies-and-programmi/" TargetMode="External"/><Relationship Id="rId88" Type="http://schemas.openxmlformats.org/officeDocument/2006/relationships/hyperlink" Target="http://www.globalwitness.org/campaigns/environment/forests/independent-monitoring" TargetMode="External"/><Relationship Id="rId91" Type="http://schemas.openxmlformats.org/officeDocument/2006/relationships/hyperlink" Target="http://www.forestcarbonpartnership.org/sites/forestcarbonpartnership.org/files/Documents/PDF/Jun2011/Attachment%201%20Guidelines%20and%20generic%20ToR%20for%20SESA%20and%20ESMF.pdf" TargetMode="External"/><Relationship Id="rId96" Type="http://schemas.openxmlformats.org/officeDocument/2006/relationships/hyperlink" Target="http://www.merid.org/REDDSafeguards/Paper.aspx" TargetMode="External"/><Relationship Id="rId1" Type="http://schemas.openxmlformats.org/officeDocument/2006/relationships/printerSettings" Target="../printerSettings/printerSettings19.bin"/><Relationship Id="rId6" Type="http://schemas.openxmlformats.org/officeDocument/2006/relationships/hyperlink" Target="http://redd-standards.org/files/REDDSES_Version_2/REDDSES_Version_2_-_10_September_2012.pdf" TargetMode="External"/><Relationship Id="rId15" Type="http://schemas.openxmlformats.org/officeDocument/2006/relationships/hyperlink" Target="http://www.un-redd.org/Stakeholder_Engagement/Guidelines_On_Stakeholder_Engagement/tabid/55619/Default.aspx" TargetMode="External"/><Relationship Id="rId23" Type="http://schemas.openxmlformats.org/officeDocument/2006/relationships/hyperlink" Target="https://www.forestcarbonpartnership.org/sites/forestcarbonpartnership.org/files/Documents/PDF/Jun2011/FCPF_Concept-stage_ISDS_11-12-10.pdf" TargetMode="External"/><Relationship Id="rId28" Type="http://schemas.openxmlformats.org/officeDocument/2006/relationships/hyperlink" Target="http://redd-standards.org/files/pdf/redd-docs/Standards/REDDSES_Version_2_-_10_September_PORT.pdf" TargetMode="External"/><Relationship Id="rId36" Type="http://schemas.openxmlformats.org/officeDocument/2006/relationships/hyperlink" Target="https://www.forestcarbonpartnership.org/sites/forestcarbonpartnership.org/files/Documents/PDF/Aug2012/Attachment%204%20grievance%20and%20redress%20mechanism%208-9-2012.pdf" TargetMode="External"/><Relationship Id="rId49" Type="http://schemas.openxmlformats.org/officeDocument/2006/relationships/hyperlink" Target="http://www.imaflora.org/downloads/biblioteca/guiaREDD_espanhol_digital2.pdf" TargetMode="External"/><Relationship Id="rId57" Type="http://schemas.openxmlformats.org/officeDocument/2006/relationships/hyperlink" Target="http://www.unredd.net/index.php?option=com_docman&amp;task=doc_download&amp;gid=10185&amp;Itemid=53" TargetMode="External"/><Relationship Id="rId10" Type="http://schemas.openxmlformats.org/officeDocument/2006/relationships/hyperlink" Target="http://www.un-redd.org/Multiple_Benefits_SEPC/tabid/54130/Default.aspx" TargetMode="External"/><Relationship Id="rId31" Type="http://schemas.openxmlformats.org/officeDocument/2006/relationships/hyperlink" Target="http://climatelawandpolicy.com/userfiles/file/Analisis%20marco%20legal%20e%20iniciativas%20relevantes%20de%20salvaguardas_FINAL_2014.pdf" TargetMode="External"/><Relationship Id="rId44" Type="http://schemas.openxmlformats.org/officeDocument/2006/relationships/hyperlink" Target="http://www.unredd.net/index.php?option=com_docman&amp;task=doc_download&amp;gid=12800&amp;Itemid=53" TargetMode="External"/><Relationship Id="rId52" Type="http://schemas.openxmlformats.org/officeDocument/2006/relationships/hyperlink" Target="http://www.fao.org/docrep/015/i2700t/i2700t00.pdf" TargetMode="External"/><Relationship Id="rId60" Type="http://schemas.openxmlformats.org/officeDocument/2006/relationships/hyperlink" Target="http://www.fao.org/forestry/governance/monitoring/71390/es/" TargetMode="External"/><Relationship Id="rId65" Type="http://schemas.openxmlformats.org/officeDocument/2006/relationships/hyperlink" Target="http://www.tinyurl.com/redd-cra-v2" TargetMode="External"/><Relationship Id="rId73" Type="http://schemas.openxmlformats.org/officeDocument/2006/relationships/hyperlink" Target="http://www.fcmcglobal.org/documents/LISA_REDD_Methods_Review.pdf" TargetMode="External"/><Relationship Id="rId78" Type="http://schemas.openxmlformats.org/officeDocument/2006/relationships/hyperlink" Target="http://www.unredd.net/index.php?option=com_docman&amp;task=cat_view&amp;gid=3403&amp;Itemid=53" TargetMode="External"/><Relationship Id="rId81" Type="http://schemas.openxmlformats.org/officeDocument/2006/relationships/hyperlink" Target="http://www.un-redd.org/Launch_of_FPIC_Guidlines/tabid/105976/Default.aspx" TargetMode="External"/><Relationship Id="rId86" Type="http://schemas.openxmlformats.org/officeDocument/2006/relationships/hyperlink" Target="http://www.undp.org/content/undp/en/home/librarypage/poverty-reduction/inclusive_development/mainstreaming-human-rights-in-development-policies-and-programmi/" TargetMode="External"/><Relationship Id="rId94" Type="http://schemas.openxmlformats.org/officeDocument/2006/relationships/hyperlink" Target="http://www.unredd.net/index.php?option=com_docman&amp;task=doc_download&amp;gid=12863&amp;Itemid=53" TargetMode="External"/><Relationship Id="rId99" Type="http://schemas.openxmlformats.org/officeDocument/2006/relationships/hyperlink" Target="https://www.forestcarbonpartnership.org/fcpf-templates-and-materials" TargetMode="External"/><Relationship Id="rId101" Type="http://schemas.openxmlformats.org/officeDocument/2006/relationships/drawing" Target="../drawings/drawing7.xml"/><Relationship Id="rId4" Type="http://schemas.openxmlformats.org/officeDocument/2006/relationships/hyperlink" Target="http://redd-standards.org/files/REDD_SES_GuidelineV2_SPA.pdf" TargetMode="External"/><Relationship Id="rId9" Type="http://schemas.openxmlformats.org/officeDocument/2006/relationships/hyperlink" Target="http://www.vietnam-redd.org/Web/Default.aspx?tab=download&amp;zoneid=159&amp;subzone=165&amp;child=283&amp;lang=vi-VN" TargetMode="External"/><Relationship Id="rId13" Type="http://schemas.openxmlformats.org/officeDocument/2006/relationships/hyperlink" Target="http://www.un-redd.org/Stakeholder_Engagement/Guidelines_On_Stakeholder_Engagement/tabid/55619/Default.aspx" TargetMode="External"/><Relationship Id="rId18" Type="http://schemas.openxmlformats.org/officeDocument/2006/relationships/hyperlink" Target="http://www.undp.org/content/undp/en/home/librarypage/civil_society/a_users_guide_tocivilsocietyassessments/" TargetMode="External"/><Relationship Id="rId39" Type="http://schemas.openxmlformats.org/officeDocument/2006/relationships/hyperlink" Target="http://www.clientearth.org/reports/a-guide-for-consistent-implementation-of-redd+-safeguar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applyStyles="1"/>
    <pageSetUpPr autoPageBreaks="0" fitToPage="1"/>
  </sheetPr>
  <dimension ref="C1:P34"/>
  <sheetViews>
    <sheetView showGridLines="0" showRowColHeaders="0" tabSelected="1" topLeftCell="A2" zoomScaleNormal="100" workbookViewId="0">
      <pane ySplit="6" topLeftCell="A8" activePane="bottomLeft" state="frozen"/>
      <selection activeCell="A2" sqref="A2"/>
      <selection pane="bottomLeft" activeCell="D5" sqref="D5"/>
    </sheetView>
  </sheetViews>
  <sheetFormatPr defaultColWidth="9.140625" defaultRowHeight="12.75" x14ac:dyDescent="0.2"/>
  <cols>
    <col min="1" max="2" width="1.7109375" style="3" customWidth="1"/>
    <col min="3" max="3" width="4.7109375" style="8" customWidth="1"/>
    <col min="4" max="4" width="9.140625" style="14"/>
    <col min="5" max="5" width="19.5703125" style="14" customWidth="1"/>
    <col min="6" max="6" width="9.42578125" style="14" customWidth="1"/>
    <col min="7" max="7" width="6.28515625" style="14" customWidth="1"/>
    <col min="8" max="8" width="2.85546875" style="14" customWidth="1"/>
    <col min="9" max="9" width="7.5703125" style="14" customWidth="1"/>
    <col min="10" max="10" width="5" style="14" customWidth="1"/>
    <col min="11" max="11" width="5.42578125" style="15" customWidth="1"/>
    <col min="12" max="12" width="11" style="14" bestFit="1" customWidth="1"/>
    <col min="13" max="13" width="5.42578125" style="15" customWidth="1"/>
    <col min="14" max="14" width="9.140625" style="14"/>
    <col min="15" max="15" width="29" style="15" customWidth="1"/>
    <col min="16" max="16" width="5.5703125" style="8" customWidth="1"/>
    <col min="17" max="17" width="3.140625" style="3" customWidth="1"/>
    <col min="18" max="16384" width="9.140625" style="3"/>
  </cols>
  <sheetData>
    <row r="1" spans="3:16" hidden="1" x14ac:dyDescent="0.2"/>
    <row r="2" spans="3:16" ht="13.5" thickBot="1" x14ac:dyDescent="0.25"/>
    <row r="3" spans="3:16" ht="13.5" thickTop="1" x14ac:dyDescent="0.2">
      <c r="C3" s="55"/>
      <c r="D3" s="56"/>
      <c r="E3" s="56"/>
      <c r="F3" s="56"/>
      <c r="G3" s="56"/>
      <c r="H3" s="56"/>
      <c r="I3" s="56"/>
      <c r="J3" s="56"/>
      <c r="K3" s="57"/>
      <c r="L3" s="56"/>
      <c r="M3" s="57"/>
      <c r="N3" s="56"/>
      <c r="O3" s="57"/>
      <c r="P3" s="58"/>
    </row>
    <row r="4" spans="3:16" ht="105" customHeight="1" x14ac:dyDescent="0.35">
      <c r="C4" s="59"/>
      <c r="D4" s="52"/>
      <c r="E4" s="38"/>
      <c r="F4" s="38"/>
      <c r="G4" s="38"/>
      <c r="H4" s="38"/>
      <c r="I4" s="38"/>
      <c r="J4" s="38"/>
      <c r="K4" s="39"/>
      <c r="L4" s="38"/>
      <c r="M4" s="39"/>
      <c r="N4" s="38"/>
      <c r="O4" s="39"/>
      <c r="P4" s="60"/>
    </row>
    <row r="5" spans="3:16" ht="25.5" x14ac:dyDescent="0.35">
      <c r="C5" s="59"/>
      <c r="D5" s="53" t="s">
        <v>700</v>
      </c>
      <c r="E5" s="38"/>
      <c r="F5" s="38"/>
      <c r="G5" s="38"/>
      <c r="H5" s="38"/>
      <c r="I5" s="38"/>
      <c r="J5" s="38"/>
      <c r="K5" s="39"/>
      <c r="L5" s="40"/>
      <c r="M5" s="41"/>
      <c r="N5" s="38"/>
      <c r="O5" s="39"/>
      <c r="P5" s="60"/>
    </row>
    <row r="6" spans="3:16" x14ac:dyDescent="0.2">
      <c r="C6" s="59"/>
      <c r="D6" s="42"/>
      <c r="E6" s="42"/>
      <c r="F6" s="42"/>
      <c r="G6" s="42"/>
      <c r="H6" s="42"/>
      <c r="I6" s="42"/>
      <c r="J6" s="42"/>
      <c r="K6" s="42"/>
      <c r="L6" s="42"/>
      <c r="M6" s="42"/>
      <c r="N6" s="42"/>
      <c r="O6" s="42"/>
      <c r="P6" s="60"/>
    </row>
    <row r="7" spans="3:16" ht="18.75" x14ac:dyDescent="0.3">
      <c r="C7" s="59"/>
      <c r="D7" s="54" t="s">
        <v>175</v>
      </c>
      <c r="E7" s="43"/>
      <c r="F7" s="43"/>
      <c r="G7" s="43"/>
      <c r="H7" s="43"/>
      <c r="I7" s="43"/>
      <c r="J7" s="43"/>
      <c r="K7" s="43"/>
      <c r="L7" s="43"/>
      <c r="M7" s="43"/>
      <c r="N7" s="43"/>
      <c r="O7" s="43"/>
      <c r="P7" s="60"/>
    </row>
    <row r="8" spans="3:16" x14ac:dyDescent="0.2">
      <c r="C8" s="59"/>
      <c r="D8" s="43"/>
      <c r="E8" s="43"/>
      <c r="F8" s="43"/>
      <c r="G8" s="43"/>
      <c r="H8" s="43"/>
      <c r="I8" s="43"/>
      <c r="J8" s="43"/>
      <c r="K8" s="43"/>
      <c r="L8" s="43"/>
      <c r="M8" s="43"/>
      <c r="N8" s="43"/>
      <c r="O8" s="43"/>
      <c r="P8" s="60"/>
    </row>
    <row r="9" spans="3:16" ht="45" customHeight="1" x14ac:dyDescent="0.2">
      <c r="C9" s="59"/>
      <c r="D9" s="299" t="s">
        <v>170</v>
      </c>
      <c r="E9" s="299"/>
      <c r="F9" s="299"/>
      <c r="G9" s="299"/>
      <c r="H9" s="299"/>
      <c r="I9" s="299"/>
      <c r="J9" s="299"/>
      <c r="K9" s="299"/>
      <c r="L9" s="299"/>
      <c r="M9" s="299"/>
      <c r="N9" s="299"/>
      <c r="O9" s="299"/>
      <c r="P9" s="60"/>
    </row>
    <row r="10" spans="3:16" x14ac:dyDescent="0.2">
      <c r="C10" s="59"/>
      <c r="D10" s="299" t="s">
        <v>171</v>
      </c>
      <c r="E10" s="299"/>
      <c r="F10" s="299"/>
      <c r="G10" s="299"/>
      <c r="H10" s="299"/>
      <c r="I10" s="299"/>
      <c r="J10" s="299"/>
      <c r="K10" s="299"/>
      <c r="L10" s="299"/>
      <c r="M10" s="299"/>
      <c r="N10" s="299"/>
      <c r="O10" s="299"/>
      <c r="P10" s="60"/>
    </row>
    <row r="11" spans="3:16" ht="26.25" customHeight="1" x14ac:dyDescent="0.2">
      <c r="C11" s="59"/>
      <c r="D11" s="302" t="s">
        <v>172</v>
      </c>
      <c r="E11" s="302"/>
      <c r="F11" s="302"/>
      <c r="G11" s="302"/>
      <c r="H11" s="302"/>
      <c r="I11" s="302"/>
      <c r="J11" s="302"/>
      <c r="K11" s="302"/>
      <c r="L11" s="302"/>
      <c r="M11" s="302"/>
      <c r="N11" s="302"/>
      <c r="O11" s="302"/>
      <c r="P11" s="60"/>
    </row>
    <row r="12" spans="3:16" x14ac:dyDescent="0.2">
      <c r="C12" s="59"/>
      <c r="D12" s="302" t="s">
        <v>173</v>
      </c>
      <c r="E12" s="302"/>
      <c r="F12" s="302"/>
      <c r="G12" s="302"/>
      <c r="H12" s="302"/>
      <c r="I12" s="302"/>
      <c r="J12" s="302"/>
      <c r="K12" s="302"/>
      <c r="L12" s="302"/>
      <c r="M12" s="302"/>
      <c r="N12" s="302"/>
      <c r="O12" s="302"/>
      <c r="P12" s="60"/>
    </row>
    <row r="13" spans="3:16" ht="51" customHeight="1" x14ac:dyDescent="0.2">
      <c r="C13" s="59"/>
      <c r="D13" s="302" t="s">
        <v>174</v>
      </c>
      <c r="E13" s="302"/>
      <c r="F13" s="302"/>
      <c r="G13" s="302"/>
      <c r="H13" s="302"/>
      <c r="I13" s="302"/>
      <c r="J13" s="302"/>
      <c r="K13" s="302"/>
      <c r="L13" s="302"/>
      <c r="M13" s="302"/>
      <c r="N13" s="302"/>
      <c r="O13" s="302"/>
      <c r="P13" s="60"/>
    </row>
    <row r="14" spans="3:16" x14ac:dyDescent="0.2">
      <c r="C14" s="59"/>
      <c r="D14" s="44"/>
      <c r="E14" s="44"/>
      <c r="F14" s="44"/>
      <c r="G14" s="44"/>
      <c r="H14" s="44"/>
      <c r="I14" s="44"/>
      <c r="J14" s="44"/>
      <c r="K14" s="44"/>
      <c r="L14" s="44"/>
      <c r="M14" s="44"/>
      <c r="N14" s="44"/>
      <c r="O14" s="44"/>
      <c r="P14" s="60"/>
    </row>
    <row r="15" spans="3:16" s="18" customFormat="1" ht="18.75" x14ac:dyDescent="0.3">
      <c r="C15" s="61"/>
      <c r="D15" s="54" t="s">
        <v>176</v>
      </c>
      <c r="E15" s="45"/>
      <c r="F15" s="45"/>
      <c r="G15" s="45"/>
      <c r="H15" s="45"/>
      <c r="I15" s="45"/>
      <c r="J15" s="45"/>
      <c r="K15" s="45"/>
      <c r="L15" s="45"/>
      <c r="M15" s="45"/>
      <c r="N15" s="45"/>
      <c r="O15" s="45"/>
      <c r="P15" s="62"/>
    </row>
    <row r="16" spans="3:16" s="18" customFormat="1" x14ac:dyDescent="0.2">
      <c r="C16" s="61"/>
      <c r="D16" s="45"/>
      <c r="E16" s="45"/>
      <c r="F16" s="45"/>
      <c r="G16" s="45"/>
      <c r="H16" s="45"/>
      <c r="I16" s="45"/>
      <c r="J16" s="45"/>
      <c r="K16" s="45"/>
      <c r="L16" s="45"/>
      <c r="M16" s="45"/>
      <c r="N16" s="45"/>
      <c r="O16" s="45"/>
      <c r="P16" s="62"/>
    </row>
    <row r="17" spans="3:16" s="18" customFormat="1" x14ac:dyDescent="0.2">
      <c r="C17" s="61"/>
      <c r="D17" s="299" t="s">
        <v>177</v>
      </c>
      <c r="E17" s="299"/>
      <c r="F17" s="299"/>
      <c r="G17" s="299"/>
      <c r="H17" s="299"/>
      <c r="I17" s="299"/>
      <c r="J17" s="299"/>
      <c r="K17" s="299"/>
      <c r="L17" s="299"/>
      <c r="M17" s="299"/>
      <c r="N17" s="299"/>
      <c r="O17" s="299"/>
      <c r="P17" s="62"/>
    </row>
    <row r="18" spans="3:16" s="18" customFormat="1" ht="56.25" customHeight="1" x14ac:dyDescent="0.2">
      <c r="C18" s="61"/>
      <c r="D18" s="164" t="s">
        <v>178</v>
      </c>
      <c r="E18" s="46"/>
      <c r="F18" s="301" t="s">
        <v>183</v>
      </c>
      <c r="G18" s="301"/>
      <c r="H18" s="301"/>
      <c r="I18" s="301"/>
      <c r="J18" s="301"/>
      <c r="K18" s="301"/>
      <c r="L18" s="301"/>
      <c r="M18" s="301"/>
      <c r="N18" s="301"/>
      <c r="O18" s="301"/>
      <c r="P18" s="62"/>
    </row>
    <row r="19" spans="3:16" s="18" customFormat="1" ht="56.25" customHeight="1" x14ac:dyDescent="0.2">
      <c r="C19" s="61"/>
      <c r="D19" s="164" t="s">
        <v>179</v>
      </c>
      <c r="E19" s="47"/>
      <c r="F19" s="301" t="s">
        <v>681</v>
      </c>
      <c r="G19" s="301"/>
      <c r="H19" s="301"/>
      <c r="I19" s="301"/>
      <c r="J19" s="301"/>
      <c r="K19" s="301"/>
      <c r="L19" s="301"/>
      <c r="M19" s="301"/>
      <c r="N19" s="301"/>
      <c r="O19" s="301"/>
      <c r="P19" s="62"/>
    </row>
    <row r="20" spans="3:16" s="18" customFormat="1" ht="56.25" customHeight="1" x14ac:dyDescent="0.2">
      <c r="C20" s="61"/>
      <c r="D20" s="164" t="s">
        <v>180</v>
      </c>
      <c r="E20" s="47"/>
      <c r="F20" s="301" t="s">
        <v>682</v>
      </c>
      <c r="G20" s="301"/>
      <c r="H20" s="301"/>
      <c r="I20" s="301"/>
      <c r="J20" s="301"/>
      <c r="K20" s="301"/>
      <c r="L20" s="301"/>
      <c r="M20" s="301"/>
      <c r="N20" s="301"/>
      <c r="O20" s="301"/>
      <c r="P20" s="62"/>
    </row>
    <row r="21" spans="3:16" s="18" customFormat="1" ht="80.25" customHeight="1" x14ac:dyDescent="0.2">
      <c r="C21" s="61"/>
      <c r="D21" s="164" t="s">
        <v>181</v>
      </c>
      <c r="E21" s="47"/>
      <c r="F21" s="301" t="s">
        <v>701</v>
      </c>
      <c r="G21" s="301"/>
      <c r="H21" s="301"/>
      <c r="I21" s="301"/>
      <c r="J21" s="301"/>
      <c r="K21" s="301"/>
      <c r="L21" s="301"/>
      <c r="M21" s="301"/>
      <c r="N21" s="301"/>
      <c r="O21" s="301"/>
      <c r="P21" s="62"/>
    </row>
    <row r="22" spans="3:16" s="18" customFormat="1" ht="56.25" customHeight="1" x14ac:dyDescent="0.2">
      <c r="C22" s="61"/>
      <c r="D22" s="164" t="s">
        <v>182</v>
      </c>
      <c r="E22" s="47"/>
      <c r="F22" s="301" t="s">
        <v>184</v>
      </c>
      <c r="G22" s="301"/>
      <c r="H22" s="301"/>
      <c r="I22" s="301"/>
      <c r="J22" s="301"/>
      <c r="K22" s="301"/>
      <c r="L22" s="301"/>
      <c r="M22" s="301"/>
      <c r="N22" s="301"/>
      <c r="O22" s="301"/>
      <c r="P22" s="62"/>
    </row>
    <row r="23" spans="3:16" x14ac:dyDescent="0.2">
      <c r="C23" s="59"/>
      <c r="D23" s="43"/>
      <c r="E23" s="43"/>
      <c r="F23" s="43"/>
      <c r="G23" s="43"/>
      <c r="H23" s="43"/>
      <c r="I23" s="43"/>
      <c r="J23" s="43"/>
      <c r="K23" s="43"/>
      <c r="L23" s="43"/>
      <c r="M23" s="43"/>
      <c r="N23" s="43"/>
      <c r="O23" s="43"/>
      <c r="P23" s="60"/>
    </row>
    <row r="24" spans="3:16" ht="18.75" x14ac:dyDescent="0.3">
      <c r="C24" s="59"/>
      <c r="D24" s="54" t="s">
        <v>185</v>
      </c>
      <c r="E24" s="43"/>
      <c r="F24" s="298" t="s">
        <v>678</v>
      </c>
      <c r="G24" s="298"/>
      <c r="H24" s="298"/>
      <c r="I24" s="298"/>
      <c r="J24" s="298"/>
      <c r="K24" s="298"/>
      <c r="L24" s="298"/>
      <c r="M24" s="298"/>
      <c r="N24" s="298"/>
      <c r="O24" s="186"/>
      <c r="P24" s="60"/>
    </row>
    <row r="25" spans="3:16" x14ac:dyDescent="0.2">
      <c r="C25" s="59"/>
      <c r="D25" s="48"/>
      <c r="E25" s="43"/>
      <c r="F25" s="43"/>
      <c r="G25" s="43"/>
      <c r="H25" s="43"/>
      <c r="I25" s="43"/>
      <c r="J25" s="43"/>
      <c r="K25" s="43"/>
      <c r="L25" s="43"/>
      <c r="M25" s="43"/>
      <c r="N25" s="43"/>
      <c r="O25" s="43"/>
      <c r="P25" s="60"/>
    </row>
    <row r="26" spans="3:16" ht="37.5" customHeight="1" x14ac:dyDescent="0.2">
      <c r="C26" s="59"/>
      <c r="D26" s="299" t="s">
        <v>186</v>
      </c>
      <c r="E26" s="299"/>
      <c r="F26" s="299"/>
      <c r="G26" s="299"/>
      <c r="H26" s="299"/>
      <c r="I26" s="299"/>
      <c r="J26" s="299"/>
      <c r="K26" s="299"/>
      <c r="L26" s="299"/>
      <c r="M26" s="299"/>
      <c r="N26" s="299"/>
      <c r="O26" s="299"/>
      <c r="P26" s="60"/>
    </row>
    <row r="27" spans="3:16" ht="26.25" customHeight="1" x14ac:dyDescent="0.2">
      <c r="C27" s="59"/>
      <c r="D27" s="299" t="s">
        <v>187</v>
      </c>
      <c r="E27" s="299"/>
      <c r="F27" s="299"/>
      <c r="G27" s="299"/>
      <c r="H27" s="299"/>
      <c r="I27" s="299"/>
      <c r="J27" s="299"/>
      <c r="K27" s="299"/>
      <c r="L27" s="299"/>
      <c r="M27" s="299"/>
      <c r="N27" s="299"/>
      <c r="O27" s="299"/>
      <c r="P27" s="60"/>
    </row>
    <row r="28" spans="3:16" ht="26.25" customHeight="1" x14ac:dyDescent="0.2">
      <c r="C28" s="59"/>
      <c r="D28" s="299" t="s">
        <v>188</v>
      </c>
      <c r="E28" s="299"/>
      <c r="F28" s="299"/>
      <c r="G28" s="299"/>
      <c r="H28" s="299"/>
      <c r="I28" s="299"/>
      <c r="J28" s="299"/>
      <c r="K28" s="299"/>
      <c r="L28" s="299"/>
      <c r="M28" s="299"/>
      <c r="N28" s="299"/>
      <c r="O28" s="299"/>
      <c r="P28" s="60"/>
    </row>
    <row r="29" spans="3:16" ht="26.25" customHeight="1" x14ac:dyDescent="0.2">
      <c r="C29" s="59"/>
      <c r="D29" s="299" t="s">
        <v>189</v>
      </c>
      <c r="E29" s="299"/>
      <c r="F29" s="299"/>
      <c r="G29" s="299"/>
      <c r="H29" s="299"/>
      <c r="I29" s="299"/>
      <c r="J29" s="299"/>
      <c r="K29" s="299"/>
      <c r="L29" s="299"/>
      <c r="M29" s="299"/>
      <c r="N29" s="299"/>
      <c r="O29" s="299"/>
      <c r="P29" s="60"/>
    </row>
    <row r="30" spans="3:16" s="18" customFormat="1" ht="16.5" customHeight="1" x14ac:dyDescent="0.2">
      <c r="C30" s="61"/>
      <c r="D30" s="300" t="s">
        <v>190</v>
      </c>
      <c r="E30" s="300"/>
      <c r="F30" s="300"/>
      <c r="G30" s="300"/>
      <c r="H30" s="300"/>
      <c r="I30" s="300"/>
      <c r="J30" s="300"/>
      <c r="K30" s="300"/>
      <c r="L30" s="300"/>
      <c r="M30" s="300"/>
      <c r="N30" s="300"/>
      <c r="O30" s="300"/>
      <c r="P30" s="62"/>
    </row>
    <row r="31" spans="3:16" s="18" customFormat="1" ht="25.5" customHeight="1" x14ac:dyDescent="0.2">
      <c r="C31" s="61"/>
      <c r="D31" s="300" t="s">
        <v>191</v>
      </c>
      <c r="E31" s="300"/>
      <c r="F31" s="300"/>
      <c r="G31" s="300"/>
      <c r="H31" s="300"/>
      <c r="I31" s="300"/>
      <c r="J31" s="300"/>
      <c r="K31" s="300"/>
      <c r="L31" s="300"/>
      <c r="M31" s="300"/>
      <c r="N31" s="300"/>
      <c r="O31" s="300"/>
      <c r="P31" s="62"/>
    </row>
    <row r="32" spans="3:16" x14ac:dyDescent="0.2">
      <c r="C32" s="59"/>
      <c r="D32" s="49"/>
      <c r="E32" s="50"/>
      <c r="F32" s="50"/>
      <c r="G32" s="50"/>
      <c r="H32" s="50"/>
      <c r="I32" s="50"/>
      <c r="J32" s="50"/>
      <c r="K32" s="50"/>
      <c r="L32" s="50"/>
      <c r="M32" s="50"/>
      <c r="N32" s="50"/>
      <c r="O32" s="50"/>
      <c r="P32" s="60"/>
    </row>
    <row r="33" spans="3:16" ht="13.5" thickBot="1" x14ac:dyDescent="0.25">
      <c r="C33" s="63"/>
      <c r="D33" s="64"/>
      <c r="E33" s="64"/>
      <c r="F33" s="64"/>
      <c r="G33" s="64"/>
      <c r="H33" s="64"/>
      <c r="I33" s="64"/>
      <c r="J33" s="64"/>
      <c r="K33" s="64"/>
      <c r="L33" s="64"/>
      <c r="M33" s="64"/>
      <c r="N33" s="64"/>
      <c r="O33" s="64"/>
      <c r="P33" s="65"/>
    </row>
    <row r="34" spans="3:16" s="8" customFormat="1" ht="13.5" thickTop="1" x14ac:dyDescent="0.2">
      <c r="D34" s="14"/>
      <c r="E34" s="14"/>
      <c r="F34" s="14"/>
      <c r="G34" s="14"/>
      <c r="H34" s="14"/>
      <c r="I34" s="14"/>
      <c r="J34" s="14"/>
      <c r="K34" s="15"/>
      <c r="L34" s="14"/>
      <c r="M34" s="15"/>
      <c r="N34" s="14"/>
      <c r="O34" s="15"/>
    </row>
  </sheetData>
  <sheetProtection algorithmName="SHA-512" hashValue="GnnMkQOEg6LhhOBybf6zScJBrR/qdHLHjbpAD8FIriyES+dgPaGCDY1VsXENsnWSdrBlUCmlD9z3j40UdpT+GA==" saltValue="0PPmec/wiar5JnxS/HYlyA==" spinCount="100000" sheet="1" objects="1" scenarios="1"/>
  <customSheetViews>
    <customSheetView guid="{C4FC2F54-0D02-4AAC-9199-42928CB4DD0D}" showGridLines="0" fitToPage="1" hiddenRows="1" topLeftCell="A2">
      <pane ySplit="6" topLeftCell="A8" activePane="bottomLeft" state="frozen"/>
      <selection pane="bottomLeft" activeCell="D5" sqref="D5"/>
      <rowBreaks count="1" manualBreakCount="1">
        <brk id="23" min="2" max="15" man="1"/>
      </rowBreaks>
      <pageMargins left="0.23622047244094491" right="0.23622047244094491" top="0.74803149606299213" bottom="0.74803149606299213" header="0.31496062992125984" footer="0.31496062992125984"/>
      <pageSetup paperSize="9" scale="80" fitToHeight="0" orientation="portrait" r:id="rId1"/>
      <headerFooter alignWithMargins="0">
        <oddHeader>&amp;LCAST&amp;CIntroduction&amp;R&amp;D&amp;T</oddHeader>
        <oddFooter>Page &amp;P of &amp;N</oddFooter>
      </headerFooter>
    </customSheetView>
    <customSheetView guid="{ED1E57B3-0954-4309-ACBD-3308AB4EFCA9}" showGridLines="0" showRowCol="0" fitToPage="1" hiddenRows="1" topLeftCell="A2">
      <pane ySplit="6" topLeftCell="A8" activePane="bottomLeft" state="frozen"/>
      <selection pane="bottomLeft" activeCell="D5" sqref="D5"/>
      <rowBreaks count="1" manualBreakCount="1">
        <brk id="23" min="2" max="15" man="1"/>
      </rowBreaks>
      <pageMargins left="0.23622047244094491" right="0.23622047244094491" top="0.74803149606299213" bottom="0.74803149606299213" header="0.31496062992125984" footer="0.31496062992125984"/>
      <pageSetup paperSize="9" scale="80" fitToHeight="0" orientation="portrait" r:id="rId2"/>
      <headerFooter alignWithMargins="0">
        <oddHeader>&amp;LCAST&amp;CIntroduction&amp;R&amp;D&amp;T</oddHeader>
        <oddFooter>Page &amp;P of &amp;N</oddFooter>
      </headerFooter>
    </customSheetView>
  </customSheetViews>
  <mergeCells count="18">
    <mergeCell ref="D9:O9"/>
    <mergeCell ref="D13:O13"/>
    <mergeCell ref="D11:O11"/>
    <mergeCell ref="D12:O12"/>
    <mergeCell ref="D17:O17"/>
    <mergeCell ref="D10:O10"/>
    <mergeCell ref="F18:O18"/>
    <mergeCell ref="F19:O19"/>
    <mergeCell ref="F20:O20"/>
    <mergeCell ref="F21:O21"/>
    <mergeCell ref="F22:O22"/>
    <mergeCell ref="F24:N24"/>
    <mergeCell ref="D27:O27"/>
    <mergeCell ref="D26:O26"/>
    <mergeCell ref="D31:O31"/>
    <mergeCell ref="D30:O30"/>
    <mergeCell ref="D28:O28"/>
    <mergeCell ref="D29:O29"/>
  </mergeCells>
  <phoneticPr fontId="3" type="noConversion"/>
  <dataValidations disablePrompts="1" count="1">
    <dataValidation allowBlank="1" showInputMessage="1" showErrorMessage="1" prompt="Enter name of the country." sqref="M5"/>
  </dataValidations>
  <hyperlinks>
    <hyperlink ref="F24" r:id="rId3" display="(for more detailed guidance, please see the accompanying CAST Users’ Guide)"/>
    <hyperlink ref="F24:N24" r:id="rId4" display="(pour plus d'information, veuillez voir le Guide d'utilisation du CAST annexé)"/>
  </hyperlinks>
  <pageMargins left="0.23622047244094491" right="0.23622047244094491" top="0.74803149606299213" bottom="0.74803149606299213" header="0.31496062992125984" footer="0.31496062992125984"/>
  <pageSetup paperSize="9" scale="80" fitToHeight="0" orientation="portrait" r:id="rId5"/>
  <headerFooter alignWithMargins="0">
    <oddHeader>&amp;LCAST&amp;CIntroduction&amp;R&amp;D&amp;T</oddHeader>
    <oddFooter>Page &amp;P of &amp;N</oddFooter>
  </headerFooter>
  <rowBreaks count="1" manualBreakCount="1">
    <brk id="23" min="2" max="15" man="1"/>
  </rowBreaks>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BL68"/>
  <sheetViews>
    <sheetView showGridLines="0" showRowColHeaders="0" zoomScaleNormal="78" workbookViewId="0">
      <pane xSplit="15" ySplit="9" topLeftCell="P10" activePane="bottomRight" state="frozen"/>
      <selection pane="topRight" activeCell="P1" sqref="P1"/>
      <selection pane="bottomLeft" activeCell="A10" sqref="A10"/>
      <selection pane="bottomRight" activeCell="W3" sqref="W3:AA3"/>
    </sheetView>
  </sheetViews>
  <sheetFormatPr defaultColWidth="8.85546875" defaultRowHeight="5.85" customHeight="1" x14ac:dyDescent="0.2"/>
  <cols>
    <col min="1" max="1" width="3" style="1" customWidth="1"/>
    <col min="2" max="2" width="3.85546875" style="9" hidden="1" customWidth="1"/>
    <col min="3" max="3" width="19.28515625" style="1" hidden="1" customWidth="1"/>
    <col min="4" max="5" width="22.42578125" style="1" hidden="1" customWidth="1"/>
    <col min="6" max="6" width="3.7109375" style="3" hidden="1" customWidth="1"/>
    <col min="7" max="7" width="0.7109375" style="4" customWidth="1"/>
    <col min="8" max="8" width="4.7109375" style="4" bestFit="1" customWidth="1"/>
    <col min="9" max="9" width="1.7109375" style="4" customWidth="1"/>
    <col min="10" max="10" width="4.7109375" style="4" customWidth="1"/>
    <col min="11" max="11" width="1.42578125" style="4" customWidth="1"/>
    <col min="12" max="12" width="1.140625" style="4" customWidth="1"/>
    <col min="13" max="13" width="4.7109375" style="31" customWidth="1"/>
    <col min="14" max="14" width="1.28515625" style="4" customWidth="1"/>
    <col min="15" max="15" width="49.28515625" style="3" customWidth="1"/>
    <col min="16" max="16" width="1.140625" style="3" customWidth="1"/>
    <col min="17" max="17" width="1.85546875" style="3" customWidth="1"/>
    <col min="18" max="18" width="6.5703125" style="3" customWidth="1"/>
    <col min="19" max="19" width="5.42578125" style="5" customWidth="1"/>
    <col min="20" max="20" width="15.85546875" style="3" customWidth="1"/>
    <col min="21" max="21" width="5.42578125" style="5" customWidth="1"/>
    <col min="22" max="22" width="12.85546875" style="3" customWidth="1"/>
    <col min="23" max="23" width="5.42578125" style="5" customWidth="1"/>
    <col min="24" max="24" width="11.7109375" style="24" customWidth="1"/>
    <col min="25" max="25" width="5.42578125" style="5" customWidth="1"/>
    <col min="26" max="26" width="12.42578125" style="3" customWidth="1"/>
    <col min="27" max="27" width="4.85546875" style="5" customWidth="1"/>
    <col min="28" max="28" width="1.42578125" style="5" customWidth="1"/>
    <col min="29" max="29" width="4.42578125" style="5" customWidth="1"/>
    <col min="30" max="30" width="3.42578125" style="4" customWidth="1"/>
    <col min="31" max="31" width="74" style="4" customWidth="1"/>
    <col min="32" max="35" width="3.42578125" style="4" customWidth="1"/>
    <col min="36" max="36" width="32.5703125" style="3" hidden="1" customWidth="1"/>
    <col min="37" max="37" width="4.7109375" style="3" hidden="1" customWidth="1"/>
    <col min="38" max="38" width="5.42578125" style="34" hidden="1" customWidth="1"/>
    <col min="39" max="39" width="31.42578125" style="27" hidden="1" customWidth="1"/>
    <col min="40" max="40" width="4.7109375" style="3" hidden="1" customWidth="1"/>
    <col min="41" max="41" width="3.85546875" style="9" hidden="1" customWidth="1"/>
    <col min="42" max="47" width="12.28515625" style="1" hidden="1" customWidth="1"/>
    <col min="48" max="48" width="3.85546875" style="2" hidden="1" customWidth="1"/>
    <col min="49" max="51" width="12" style="272" hidden="1" customWidth="1"/>
    <col min="52" max="53" width="3.85546875" style="9" hidden="1" customWidth="1"/>
    <col min="54" max="59" width="12.28515625" style="10" hidden="1" customWidth="1"/>
    <col min="60" max="60" width="3.42578125" style="10" hidden="1" customWidth="1"/>
    <col min="61" max="61" width="11.7109375" style="10" hidden="1" customWidth="1"/>
    <col min="62" max="62" width="3.85546875" style="9" hidden="1" customWidth="1"/>
    <col min="63" max="64" width="8.85546875" style="3" hidden="1" customWidth="1"/>
    <col min="65" max="16384" width="8.85546875" style="3"/>
  </cols>
  <sheetData>
    <row r="1" spans="1:62" ht="13.5" thickBot="1" x14ac:dyDescent="0.25">
      <c r="AL1" s="292" t="s">
        <v>25</v>
      </c>
      <c r="AM1" s="293" t="s">
        <v>26</v>
      </c>
    </row>
    <row r="2" spans="1:62" ht="13.5" thickTop="1" x14ac:dyDescent="0.2">
      <c r="G2" s="66"/>
      <c r="H2" s="67"/>
      <c r="I2" s="67"/>
      <c r="J2" s="67"/>
      <c r="K2" s="67"/>
      <c r="L2" s="67"/>
      <c r="M2" s="68"/>
      <c r="N2" s="67"/>
      <c r="O2" s="69"/>
      <c r="P2" s="69"/>
      <c r="Q2" s="69"/>
      <c r="R2" s="69"/>
      <c r="S2" s="70"/>
      <c r="T2" s="69"/>
      <c r="U2" s="70"/>
      <c r="V2" s="69"/>
      <c r="W2" s="70"/>
      <c r="X2" s="71"/>
      <c r="Y2" s="70"/>
      <c r="Z2" s="69"/>
      <c r="AA2" s="70"/>
      <c r="AB2" s="70"/>
      <c r="AC2" s="70"/>
      <c r="AD2" s="67"/>
      <c r="AE2" s="67"/>
      <c r="AF2" s="67"/>
      <c r="AG2" s="67"/>
      <c r="AH2" s="72"/>
      <c r="AI2" s="74"/>
      <c r="AL2" s="294">
        <v>0</v>
      </c>
      <c r="AM2" s="295" t="s">
        <v>31</v>
      </c>
    </row>
    <row r="3" spans="1:62" ht="18.75" x14ac:dyDescent="0.3">
      <c r="G3" s="73"/>
      <c r="J3" s="74"/>
      <c r="N3" s="74"/>
      <c r="O3" s="141"/>
      <c r="P3" s="76"/>
      <c r="Q3" s="77"/>
      <c r="R3" s="77"/>
      <c r="S3" s="78"/>
      <c r="T3" s="79"/>
      <c r="U3" s="49"/>
      <c r="V3" s="111" t="s">
        <v>192</v>
      </c>
      <c r="W3" s="303"/>
      <c r="X3" s="303"/>
      <c r="Y3" s="303"/>
      <c r="Z3" s="303"/>
      <c r="AA3" s="303"/>
      <c r="AB3" s="80"/>
      <c r="AC3" s="80"/>
      <c r="AD3" s="74"/>
      <c r="AE3" s="74"/>
      <c r="AF3" s="74"/>
      <c r="AG3" s="74"/>
      <c r="AH3" s="81"/>
      <c r="AI3" s="74"/>
      <c r="AL3" s="294">
        <v>1</v>
      </c>
      <c r="AM3" s="267" t="s">
        <v>244</v>
      </c>
    </row>
    <row r="4" spans="1:62" ht="18.75" x14ac:dyDescent="0.2">
      <c r="G4" s="73"/>
      <c r="J4" s="74"/>
      <c r="N4" s="74"/>
      <c r="P4" s="79"/>
      <c r="Q4" s="77"/>
      <c r="R4" s="77"/>
      <c r="S4" s="78"/>
      <c r="T4" s="79"/>
      <c r="U4" s="49"/>
      <c r="AB4" s="78"/>
      <c r="AC4" s="78"/>
      <c r="AD4" s="74"/>
      <c r="AE4" s="74"/>
      <c r="AF4" s="74"/>
      <c r="AG4" s="74"/>
      <c r="AH4" s="81"/>
      <c r="AI4" s="74"/>
      <c r="AL4" s="294">
        <v>2</v>
      </c>
      <c r="AM4" s="296" t="str">
        <f>$T$13</f>
        <v>En progrès ; plus de travail nécessaire</v>
      </c>
      <c r="AQ4" s="13"/>
    </row>
    <row r="5" spans="1:62" ht="18" x14ac:dyDescent="0.25">
      <c r="G5" s="73"/>
      <c r="H5" s="74"/>
      <c r="I5" s="74"/>
      <c r="J5" s="74"/>
      <c r="K5" s="74"/>
      <c r="L5" s="74"/>
      <c r="M5" s="75"/>
      <c r="N5" s="74"/>
      <c r="O5" s="142" t="str">
        <f>Introduction!$D$18</f>
        <v>Partie 1 : Identification</v>
      </c>
      <c r="P5" s="84"/>
      <c r="Q5" s="77"/>
      <c r="R5" s="77"/>
      <c r="S5" s="82"/>
      <c r="T5" s="77"/>
      <c r="U5" s="82"/>
      <c r="V5" s="77"/>
      <c r="W5" s="82"/>
      <c r="X5" s="83"/>
      <c r="Y5" s="82"/>
      <c r="Z5" s="77"/>
      <c r="AA5" s="82"/>
      <c r="AB5" s="82"/>
      <c r="AC5" s="82"/>
      <c r="AD5" s="74"/>
      <c r="AE5" s="74"/>
      <c r="AF5" s="74"/>
      <c r="AG5" s="74"/>
      <c r="AH5" s="81"/>
      <c r="AI5" s="74"/>
      <c r="AL5" s="294">
        <v>3</v>
      </c>
      <c r="AM5" s="296" t="str">
        <f>$V$13</f>
        <v>Pas encore réalisé ; mais c'est prévu</v>
      </c>
    </row>
    <row r="6" spans="1:62" ht="45" customHeight="1" x14ac:dyDescent="0.2">
      <c r="A6" s="2"/>
      <c r="C6" s="2" t="s">
        <v>21</v>
      </c>
      <c r="D6" s="2" t="s">
        <v>12</v>
      </c>
      <c r="E6" s="2" t="s">
        <v>27</v>
      </c>
      <c r="G6" s="85"/>
      <c r="H6" s="86"/>
      <c r="I6" s="86"/>
      <c r="J6" s="86"/>
      <c r="K6" s="86"/>
      <c r="L6" s="86"/>
      <c r="M6" s="87"/>
      <c r="N6" s="86"/>
      <c r="O6" s="304" t="s">
        <v>193</v>
      </c>
      <c r="P6" s="304"/>
      <c r="Q6" s="304"/>
      <c r="R6" s="304"/>
      <c r="S6" s="304"/>
      <c r="T6" s="304"/>
      <c r="U6" s="304"/>
      <c r="V6" s="304"/>
      <c r="W6" s="304"/>
      <c r="X6" s="304"/>
      <c r="Y6" s="304"/>
      <c r="Z6" s="304"/>
      <c r="AA6" s="88"/>
      <c r="AB6" s="88"/>
      <c r="AC6" s="88"/>
      <c r="AD6" s="151"/>
      <c r="AE6" s="151"/>
      <c r="AF6" s="151"/>
      <c r="AG6" s="151"/>
      <c r="AH6" s="89"/>
      <c r="AI6" s="151"/>
      <c r="AL6" s="294">
        <v>4</v>
      </c>
      <c r="AM6" s="296" t="str">
        <f>$X$13</f>
        <v>Doit encore être considéré</v>
      </c>
      <c r="AP6" s="297" t="s">
        <v>32</v>
      </c>
      <c r="AQ6" s="297" t="s">
        <v>194</v>
      </c>
      <c r="AR6" s="297" t="s">
        <v>195</v>
      </c>
      <c r="AS6" s="297" t="s">
        <v>245</v>
      </c>
      <c r="AT6" s="297" t="s">
        <v>702</v>
      </c>
      <c r="AU6" s="297" t="s">
        <v>196</v>
      </c>
      <c r="AV6" s="26"/>
      <c r="AW6" s="273" t="s">
        <v>22</v>
      </c>
      <c r="AX6" s="273" t="s">
        <v>23</v>
      </c>
      <c r="AY6" s="273" t="s">
        <v>24</v>
      </c>
      <c r="BB6" s="280" t="s">
        <v>32</v>
      </c>
      <c r="BC6" s="280" t="str">
        <f>$R$13</f>
        <v>Oui</v>
      </c>
      <c r="BD6" s="280" t="str">
        <f>$T$13</f>
        <v>En progrès ; plus de travail nécessaire</v>
      </c>
      <c r="BE6" s="280" t="str">
        <f>$V$13</f>
        <v>Pas encore réalisé ; mais c'est prévu</v>
      </c>
      <c r="BF6" s="280" t="str">
        <f>$X$13</f>
        <v>Doit encore être considéré</v>
      </c>
      <c r="BG6" s="280" t="str">
        <f>$Z$13</f>
        <v>Pas une activité prioritaire</v>
      </c>
      <c r="BH6" s="11"/>
      <c r="BI6" s="280" t="s">
        <v>13</v>
      </c>
    </row>
    <row r="7" spans="1:62" ht="12.75" x14ac:dyDescent="0.2">
      <c r="A7" s="2"/>
      <c r="C7" s="2"/>
      <c r="D7" s="2"/>
      <c r="E7" s="2"/>
      <c r="G7" s="85"/>
      <c r="H7" s="86"/>
      <c r="I7" s="86"/>
      <c r="J7" s="86"/>
      <c r="K7" s="86"/>
      <c r="L7" s="86"/>
      <c r="M7" s="87"/>
      <c r="N7" s="86"/>
      <c r="O7" s="304"/>
      <c r="P7" s="304"/>
      <c r="Q7" s="304"/>
      <c r="R7" s="304"/>
      <c r="S7" s="304"/>
      <c r="T7" s="304"/>
      <c r="U7" s="304"/>
      <c r="V7" s="304"/>
      <c r="W7" s="304"/>
      <c r="X7" s="304"/>
      <c r="Y7" s="304"/>
      <c r="Z7" s="304"/>
      <c r="AA7" s="88"/>
      <c r="AB7" s="88"/>
      <c r="AC7" s="88"/>
      <c r="AD7" s="151"/>
      <c r="AE7" s="151"/>
      <c r="AF7" s="151"/>
      <c r="AG7" s="151"/>
      <c r="AH7" s="89"/>
      <c r="AI7" s="151"/>
      <c r="AL7" s="294">
        <v>5</v>
      </c>
      <c r="AM7" s="296" t="str">
        <f>$Z$13</f>
        <v>Pas une activité prioritaire</v>
      </c>
      <c r="AP7" s="25"/>
      <c r="AQ7" s="25"/>
      <c r="AR7" s="25"/>
      <c r="AS7" s="25"/>
      <c r="AT7" s="25"/>
      <c r="AU7" s="25"/>
      <c r="AV7" s="26"/>
      <c r="AW7" s="273"/>
      <c r="AX7" s="273"/>
      <c r="AY7" s="273"/>
      <c r="BB7" s="11"/>
      <c r="BC7" s="11"/>
      <c r="BD7" s="11"/>
      <c r="BE7" s="11"/>
      <c r="BF7" s="11"/>
      <c r="BG7" s="11"/>
      <c r="BH7" s="11"/>
      <c r="BI7" s="11"/>
    </row>
    <row r="8" spans="1:62" ht="12.75" x14ac:dyDescent="0.2">
      <c r="A8" s="2"/>
      <c r="C8" s="2"/>
      <c r="D8" s="2"/>
      <c r="E8" s="2"/>
      <c r="G8" s="85"/>
      <c r="H8" s="90" t="s">
        <v>30</v>
      </c>
      <c r="I8" s="90"/>
      <c r="J8" s="90" t="s">
        <v>28</v>
      </c>
      <c r="K8" s="86"/>
      <c r="L8" s="91"/>
      <c r="M8" s="75"/>
      <c r="N8" s="86"/>
      <c r="O8" s="44"/>
      <c r="P8" s="44"/>
      <c r="Q8" s="44"/>
      <c r="R8" s="154"/>
      <c r="S8" s="44"/>
      <c r="T8" s="44"/>
      <c r="U8" s="44"/>
      <c r="V8" s="44"/>
      <c r="W8" s="44"/>
      <c r="X8" s="92"/>
      <c r="Y8" s="88"/>
      <c r="Z8" s="44"/>
      <c r="AA8" s="88"/>
      <c r="AB8" s="88"/>
      <c r="AC8" s="88"/>
      <c r="AD8" s="91"/>
      <c r="AE8" s="74"/>
      <c r="AF8" s="74"/>
      <c r="AG8" s="74"/>
      <c r="AH8" s="81"/>
      <c r="AI8" s="151"/>
      <c r="AP8" s="6"/>
      <c r="AQ8" s="6"/>
      <c r="AR8" s="6"/>
      <c r="AS8" s="6"/>
      <c r="AT8" s="6"/>
      <c r="AU8" s="6"/>
      <c r="AW8" s="273"/>
      <c r="AX8" s="273"/>
      <c r="AY8" s="273"/>
      <c r="BB8" s="11"/>
      <c r="BC8" s="11"/>
      <c r="BD8" s="11"/>
      <c r="BE8" s="11"/>
      <c r="BF8" s="11"/>
      <c r="BG8" s="11"/>
      <c r="BH8" s="11"/>
      <c r="BI8" s="11"/>
    </row>
    <row r="9" spans="1:62" ht="12.75" x14ac:dyDescent="0.2">
      <c r="G9" s="93"/>
      <c r="H9" s="90" t="s">
        <v>242</v>
      </c>
      <c r="I9" s="90"/>
      <c r="J9" s="90" t="s">
        <v>29</v>
      </c>
      <c r="K9" s="94"/>
      <c r="L9" s="91"/>
      <c r="M9" s="75"/>
      <c r="N9" s="94"/>
      <c r="O9" s="84"/>
      <c r="P9" s="84"/>
      <c r="Q9" s="84"/>
      <c r="R9" s="84"/>
      <c r="S9" s="95"/>
      <c r="T9" s="84"/>
      <c r="U9" s="95"/>
      <c r="V9" s="84"/>
      <c r="W9" s="95"/>
      <c r="X9" s="96"/>
      <c r="Y9" s="95"/>
      <c r="Z9" s="84"/>
      <c r="AA9" s="95"/>
      <c r="AB9" s="95"/>
      <c r="AC9" s="95"/>
      <c r="AD9" s="91"/>
      <c r="AE9" s="153" t="s">
        <v>243</v>
      </c>
      <c r="AF9" s="74"/>
      <c r="AG9" s="74"/>
      <c r="AH9" s="81"/>
      <c r="AI9" s="152"/>
      <c r="AM9" s="28"/>
      <c r="BB9" s="281">
        <v>0</v>
      </c>
      <c r="BC9" s="281">
        <f>$AL$3</f>
        <v>1</v>
      </c>
      <c r="BD9" s="281">
        <f>$AL$4</f>
        <v>2</v>
      </c>
      <c r="BE9" s="281">
        <f>$AL$5</f>
        <v>3</v>
      </c>
      <c r="BF9" s="281">
        <f>$AL$6</f>
        <v>4</v>
      </c>
      <c r="BG9" s="281">
        <f>$AL$7</f>
        <v>5</v>
      </c>
    </row>
    <row r="10" spans="1:62" ht="12.75" x14ac:dyDescent="0.2">
      <c r="G10" s="93"/>
      <c r="H10" s="90"/>
      <c r="I10" s="90"/>
      <c r="J10" s="90"/>
      <c r="K10" s="94"/>
      <c r="L10" s="91"/>
      <c r="M10" s="75"/>
      <c r="N10" s="94"/>
      <c r="O10" s="84"/>
      <c r="P10" s="84"/>
      <c r="Q10" s="84"/>
      <c r="R10" s="84"/>
      <c r="S10" s="95"/>
      <c r="T10" s="84"/>
      <c r="U10" s="95"/>
      <c r="V10" s="84"/>
      <c r="W10" s="95"/>
      <c r="X10" s="96"/>
      <c r="Y10" s="95"/>
      <c r="Z10" s="84"/>
      <c r="AA10" s="95"/>
      <c r="AB10" s="95"/>
      <c r="AC10" s="95"/>
      <c r="AD10" s="91"/>
      <c r="AE10" s="74"/>
      <c r="AF10" s="74"/>
      <c r="AG10" s="74"/>
      <c r="AH10" s="81"/>
      <c r="AI10" s="152"/>
      <c r="AM10" s="28"/>
    </row>
    <row r="11" spans="1:62" ht="15" x14ac:dyDescent="0.25">
      <c r="G11" s="93"/>
      <c r="H11" s="90"/>
      <c r="I11" s="90"/>
      <c r="J11" s="90"/>
      <c r="K11" s="94"/>
      <c r="L11" s="91"/>
      <c r="M11" s="75"/>
      <c r="N11" s="94"/>
      <c r="O11" s="172" t="str">
        <f>$C$13</f>
        <v>Section A - Analyse des parties prenantes, sensibilisation et renforcement des capacités</v>
      </c>
      <c r="P11" s="171"/>
      <c r="Q11" s="171"/>
      <c r="R11" s="171"/>
      <c r="S11" s="171"/>
      <c r="T11" s="171"/>
      <c r="U11" s="171"/>
      <c r="V11" s="171"/>
      <c r="W11" s="171"/>
      <c r="X11" s="171"/>
      <c r="Y11" s="171"/>
      <c r="Z11" s="171"/>
      <c r="AA11" s="95"/>
      <c r="AB11" s="95"/>
      <c r="AC11" s="95"/>
      <c r="AD11" s="91"/>
      <c r="AE11" s="74"/>
      <c r="AF11" s="74"/>
      <c r="AG11" s="74"/>
      <c r="AH11" s="81"/>
      <c r="AI11" s="152"/>
      <c r="AM11" s="28"/>
    </row>
    <row r="12" spans="1:62" ht="13.5" thickBot="1" x14ac:dyDescent="0.25">
      <c r="G12" s="93"/>
      <c r="H12" s="90"/>
      <c r="I12" s="90"/>
      <c r="J12" s="90"/>
      <c r="K12" s="94"/>
      <c r="L12" s="91"/>
      <c r="M12" s="75"/>
      <c r="N12" s="94"/>
      <c r="O12" s="84"/>
      <c r="P12" s="84"/>
      <c r="Q12" s="84"/>
      <c r="R12" s="84"/>
      <c r="S12" s="95"/>
      <c r="T12" s="84"/>
      <c r="U12" s="95"/>
      <c r="V12" s="84"/>
      <c r="W12" s="95"/>
      <c r="X12" s="96"/>
      <c r="Y12" s="95"/>
      <c r="Z12" s="84"/>
      <c r="AA12" s="95"/>
      <c r="AB12" s="95"/>
      <c r="AC12" s="95"/>
      <c r="AD12" s="91"/>
      <c r="AE12" s="74"/>
      <c r="AF12" s="74"/>
      <c r="AG12" s="74"/>
      <c r="AH12" s="81"/>
      <c r="AI12" s="152"/>
      <c r="AM12" s="28"/>
    </row>
    <row r="13" spans="1:62" ht="45" customHeight="1" thickBot="1" x14ac:dyDescent="0.25">
      <c r="B13" s="9" t="str">
        <f>$M$13</f>
        <v>A.1</v>
      </c>
      <c r="C13" s="264" t="s">
        <v>197</v>
      </c>
      <c r="D13" s="265" t="s">
        <v>221</v>
      </c>
      <c r="E13" s="266" t="s">
        <v>202</v>
      </c>
      <c r="G13" s="93"/>
      <c r="H13" s="211"/>
      <c r="I13" s="74"/>
      <c r="J13" s="97"/>
      <c r="K13" s="98"/>
      <c r="L13" s="91"/>
      <c r="M13" s="75" t="s">
        <v>0</v>
      </c>
      <c r="N13" s="74"/>
      <c r="O13" s="99" t="str">
        <f>$E$13</f>
        <v>Est-ce qu’un processus de cartographie des parties prenantes a été mené pour identifier les parties prenantes de la REDD+ ?</v>
      </c>
      <c r="P13" s="212"/>
      <c r="Q13" s="96"/>
      <c r="R13" s="331" t="str">
        <f>$AQ$6</f>
        <v>Oui</v>
      </c>
      <c r="S13" s="168"/>
      <c r="T13" s="169" t="str">
        <f>$AR$6</f>
        <v>En progrès ; plus de travail nécessaire</v>
      </c>
      <c r="U13" s="168"/>
      <c r="V13" s="169" t="str">
        <f>$AS$6</f>
        <v>Pas encore réalisé ; mais c'est prévu</v>
      </c>
      <c r="W13" s="168"/>
      <c r="X13" s="169" t="str">
        <f>$AT$6</f>
        <v>Doit encore être considéré</v>
      </c>
      <c r="Y13" s="168"/>
      <c r="Z13" s="169" t="str">
        <f>$AU$6</f>
        <v>Pas une activité prioritaire</v>
      </c>
      <c r="AA13" s="170"/>
      <c r="AB13" s="98"/>
      <c r="AC13" s="74" t="str">
        <f>$M$13</f>
        <v>A.1</v>
      </c>
      <c r="AD13" s="91"/>
      <c r="AE13" s="161"/>
      <c r="AF13" s="74"/>
      <c r="AG13" s="74" t="str">
        <f>$M$13</f>
        <v>A.1</v>
      </c>
      <c r="AH13" s="81"/>
      <c r="AI13" s="74"/>
      <c r="AL13" s="268">
        <v>0</v>
      </c>
      <c r="AM13" s="269" t="str">
        <f>LOOKUP($AL$13,$AL$2:$AM$7)</f>
        <v>-</v>
      </c>
      <c r="AO13" s="9" t="str">
        <f>$M$13</f>
        <v>A.1</v>
      </c>
      <c r="AP13" s="16"/>
      <c r="AQ13" s="270" t="s">
        <v>246</v>
      </c>
      <c r="AR13" s="271" t="s">
        <v>247</v>
      </c>
      <c r="AS13" s="271" t="s">
        <v>248</v>
      </c>
      <c r="AT13" s="271" t="s">
        <v>249</v>
      </c>
      <c r="AU13" s="16"/>
      <c r="AV13" s="17"/>
      <c r="AW13" s="274" t="s">
        <v>88</v>
      </c>
      <c r="AX13" s="275"/>
      <c r="AY13" s="274" t="s">
        <v>50</v>
      </c>
      <c r="AZ13" s="9" t="str">
        <f>$M$13</f>
        <v>A.1</v>
      </c>
      <c r="BB13" s="12" t="str">
        <f t="shared" ref="BB13:BG13" si="0">CONCATENATE(AP13)</f>
        <v/>
      </c>
      <c r="BC13" s="12" t="str">
        <f t="shared" si="0"/>
        <v>Même si les parties prenantes de la REDD+ qui sont ou seront engagées dans le développement de l'approche des garanties ont été identifiées, il peut être utile de continuer à cartographier les parties prenantes de manière régulière, car la situation des groupes marginalisés et vulnérables en particulier peut changer avec le temps.</v>
      </c>
      <c r="BD13" s="12" t="str">
        <f t="shared" si="0"/>
        <v>Puisque l'exercice de cartographier les parties prenantes est en cours, l'inclusion des peuples autochtones et d'autres collectivités tributaires des forêts, des femmes et d'autres groupes marginalisés ou vulnérables mérite une attention particulière. Pour plus d'orientation, les ressources suivantes sont disponibles :</v>
      </c>
      <c r="BE13" s="12" t="str">
        <f t="shared" si="0"/>
        <v xml:space="preserve">Puisque l'exercice de cartographier les parties prenantes est en cours, l'inclusion des peuples autochtones et d'autres collectivités tributaires des forêts, des femmes et d'autres groupes marginalisés ou vulnérables mérite une attention particulière. Pour de l'orientation pertinente, les ressources suivantes sont disponibles : </v>
      </c>
      <c r="BF13" s="12" t="str">
        <f t="shared" si="0"/>
        <v>S'il a été décidé de mener l'exercice de cartographier les parties prenantes, l'inclusion des peuples autochtones et d'autres collectivités tributaires des forêts, des femmes et d'autres groupes marginalisés ou vulnérables mérite une attention particulière. Pour de l'orientation pertinente, les ressources suivantes sont disponibles :</v>
      </c>
      <c r="BG13" s="12" t="str">
        <f t="shared" si="0"/>
        <v/>
      </c>
      <c r="BH13" s="13"/>
      <c r="BI13" s="12" t="str">
        <f>LOOKUP($AL$13,$BB$9:$BG$9,$BB$13:$BG$13)</f>
        <v/>
      </c>
      <c r="BJ13" s="9" t="str">
        <f>$M$13</f>
        <v>A.1</v>
      </c>
    </row>
    <row r="14" spans="1:62" ht="13.5" thickBot="1" x14ac:dyDescent="0.25">
      <c r="G14" s="93"/>
      <c r="H14" s="74"/>
      <c r="I14" s="74"/>
      <c r="J14" s="95"/>
      <c r="K14" s="95"/>
      <c r="L14" s="91"/>
      <c r="M14" s="75"/>
      <c r="N14" s="74"/>
      <c r="O14" s="100"/>
      <c r="P14" s="100"/>
      <c r="Q14" s="96"/>
      <c r="R14" s="167"/>
      <c r="S14" s="95"/>
      <c r="T14" s="167"/>
      <c r="U14" s="95"/>
      <c r="V14" s="167"/>
      <c r="W14" s="95"/>
      <c r="X14" s="167"/>
      <c r="Y14" s="95"/>
      <c r="Z14" s="167"/>
      <c r="AA14" s="95"/>
      <c r="AB14" s="95"/>
      <c r="AC14" s="74"/>
      <c r="AD14" s="91"/>
      <c r="AE14" s="74"/>
      <c r="AF14" s="74"/>
      <c r="AG14" s="74"/>
      <c r="AH14" s="81"/>
      <c r="AI14" s="74"/>
      <c r="AL14" s="213"/>
      <c r="AQ14" s="214"/>
      <c r="AR14" s="215"/>
      <c r="AS14" s="215"/>
      <c r="AT14" s="215"/>
      <c r="AU14" s="215"/>
      <c r="AW14" s="276"/>
      <c r="AX14" s="277"/>
      <c r="AY14" s="277"/>
    </row>
    <row r="15" spans="1:62" ht="45" customHeight="1" thickBot="1" x14ac:dyDescent="0.25">
      <c r="B15" s="9" t="str">
        <f>$M$15</f>
        <v>A.2</v>
      </c>
      <c r="C15" s="29" t="str">
        <f>$C$13</f>
        <v>Section A - Analyse des parties prenantes, sensibilisation et renforcement des capacités</v>
      </c>
      <c r="D15" s="265" t="s">
        <v>222</v>
      </c>
      <c r="E15" s="266" t="s">
        <v>203</v>
      </c>
      <c r="G15" s="93"/>
      <c r="H15" s="211"/>
      <c r="I15" s="74"/>
      <c r="J15" s="97"/>
      <c r="K15" s="97"/>
      <c r="L15" s="91"/>
      <c r="M15" s="75" t="s">
        <v>1</v>
      </c>
      <c r="N15" s="74"/>
      <c r="O15" s="99" t="str">
        <f>$E$15</f>
        <v>Est-ce qu'un processus pour informer et engager les parties prenantes à la REDD+ a été développé ?</v>
      </c>
      <c r="P15" s="212"/>
      <c r="Q15" s="96"/>
      <c r="R15" s="331" t="str">
        <f>$R$13</f>
        <v>Oui</v>
      </c>
      <c r="S15" s="168"/>
      <c r="T15" s="185" t="str">
        <f>$T$13</f>
        <v>En progrès ; plus de travail nécessaire</v>
      </c>
      <c r="U15" s="168"/>
      <c r="V15" s="185" t="str">
        <f>$V$13</f>
        <v>Pas encore réalisé ; mais c'est prévu</v>
      </c>
      <c r="W15" s="168"/>
      <c r="X15" s="185" t="str">
        <f>$X$13</f>
        <v>Doit encore être considéré</v>
      </c>
      <c r="Y15" s="168"/>
      <c r="Z15" s="185" t="str">
        <f>$Z$13</f>
        <v>Pas une activité prioritaire</v>
      </c>
      <c r="AA15" s="170"/>
      <c r="AB15" s="98"/>
      <c r="AC15" s="74" t="str">
        <f>$M$15</f>
        <v>A.2</v>
      </c>
      <c r="AD15" s="91"/>
      <c r="AE15" s="161"/>
      <c r="AF15" s="74"/>
      <c r="AG15" s="74" t="str">
        <f>$M$15</f>
        <v>A.2</v>
      </c>
      <c r="AH15" s="81"/>
      <c r="AI15" s="74"/>
      <c r="AL15" s="268">
        <v>0</v>
      </c>
      <c r="AM15" s="269" t="str">
        <f>LOOKUP($AL$15,$AL$2:$AM$7)</f>
        <v>-</v>
      </c>
      <c r="AO15" s="9" t="str">
        <f>$M$15</f>
        <v>A.2</v>
      </c>
      <c r="AP15" s="16"/>
      <c r="AQ15" s="270" t="s">
        <v>250</v>
      </c>
      <c r="AR15" s="271" t="s">
        <v>251</v>
      </c>
      <c r="AS15" s="271" t="s">
        <v>252</v>
      </c>
      <c r="AT15" s="271" t="s">
        <v>253</v>
      </c>
      <c r="AU15" s="16"/>
      <c r="AV15" s="17"/>
      <c r="AW15" s="274" t="s">
        <v>89</v>
      </c>
      <c r="AX15" s="274" t="s">
        <v>120</v>
      </c>
      <c r="AY15" s="274" t="s">
        <v>48</v>
      </c>
      <c r="AZ15" s="9" t="str">
        <f>$M$15</f>
        <v>A.2</v>
      </c>
      <c r="BB15" s="12" t="str">
        <f t="shared" ref="BB15:BG15" si="1">CONCATENATE(AP15)</f>
        <v/>
      </c>
      <c r="BC15" s="12" t="str">
        <f t="shared" si="1"/>
        <v>Même si un processus pour informer et engager les parties prenantes de la REDD+ dans le développement d'une approche nationale des garanties a été développé, il peut être utile de réviser ce processus périodiquement.</v>
      </c>
      <c r="BD15" s="12" t="str">
        <f t="shared" si="1"/>
        <v>Puisque le processus pour informer et engager les parties prenantes de la REDD+ est en cours de développement, l'inclusion des peuples autochtones et d'autres collectivités tributaires des forêts, des femmes et d'autres groupes marginalisés ou vulnérables mérite une attention particulière. Pour plus d'orientation, les ressources suivantes sont disponibles :</v>
      </c>
      <c r="BE15" s="12" t="str">
        <f t="shared" si="1"/>
        <v>Lors du développement du processus pour informer et engager les parties prenantes de la REDD+, l'inclusion des peuples autochtones et d'autres collectivités tributaires des forêts, des femmes et d'autres groupes marginalisés ou vulnérables mérite une attention particulière. Pour plus d'orientation, les ressources suivantes sont disponibles :</v>
      </c>
      <c r="BF15" s="12" t="str">
        <f t="shared" si="1"/>
        <v xml:space="preserve">Les ressources ci-dessous sont disponibles pour avoir de l'orientation sur le développement d'un processus pour informer et engager les parties prenantes de la REDD+, l'inclusion des peuples autochtones et d'autres collectivités tributaires des forêts, des femmes et d'autres groupes marginalisés ou vulnérables mérite une attention particulière : </v>
      </c>
      <c r="BG15" s="12" t="str">
        <f t="shared" si="1"/>
        <v/>
      </c>
      <c r="BH15" s="13"/>
      <c r="BI15" s="12" t="str">
        <f>LOOKUP($AL$15,$BB$9:$BG$9,$BB$15:$BG$15)</f>
        <v/>
      </c>
      <c r="BJ15" s="9" t="str">
        <f>$M$15</f>
        <v>A.2</v>
      </c>
    </row>
    <row r="16" spans="1:62" ht="13.5" thickBot="1" x14ac:dyDescent="0.25">
      <c r="C16" s="30"/>
      <c r="G16" s="93"/>
      <c r="H16" s="74"/>
      <c r="I16" s="74"/>
      <c r="J16" s="95"/>
      <c r="K16" s="95"/>
      <c r="L16" s="91"/>
      <c r="M16" s="75"/>
      <c r="N16" s="74"/>
      <c r="O16" s="100"/>
      <c r="P16" s="100"/>
      <c r="Q16" s="96"/>
      <c r="R16" s="167"/>
      <c r="S16" s="95"/>
      <c r="T16" s="167"/>
      <c r="U16" s="95"/>
      <c r="V16" s="167"/>
      <c r="W16" s="95"/>
      <c r="X16" s="167"/>
      <c r="Y16" s="95"/>
      <c r="Z16" s="167"/>
      <c r="AA16" s="95"/>
      <c r="AB16" s="95"/>
      <c r="AC16" s="74"/>
      <c r="AD16" s="91"/>
      <c r="AE16" s="100"/>
      <c r="AF16" s="74"/>
      <c r="AG16" s="74"/>
      <c r="AH16" s="81"/>
      <c r="AI16" s="74"/>
      <c r="AL16" s="213"/>
    </row>
    <row r="17" spans="2:62" ht="45" customHeight="1" thickBot="1" x14ac:dyDescent="0.25">
      <c r="B17" s="9" t="str">
        <f>$M$17</f>
        <v>A.3</v>
      </c>
      <c r="C17" s="29" t="str">
        <f>$C$13</f>
        <v>Section A - Analyse des parties prenantes, sensibilisation et renforcement des capacités</v>
      </c>
      <c r="D17" s="265" t="s">
        <v>223</v>
      </c>
      <c r="E17" s="266" t="s">
        <v>204</v>
      </c>
      <c r="G17" s="93"/>
      <c r="H17" s="211"/>
      <c r="I17" s="74"/>
      <c r="J17" s="97"/>
      <c r="K17" s="98"/>
      <c r="L17" s="91"/>
      <c r="M17" s="75" t="s">
        <v>2</v>
      </c>
      <c r="N17" s="74"/>
      <c r="O17" s="99" t="str">
        <f>$E$17</f>
        <v>Les parties prenantes, sont-elles été informées sur le concept de garanties de la REDD+ ?</v>
      </c>
      <c r="P17" s="212"/>
      <c r="Q17" s="96"/>
      <c r="R17" s="167" t="str">
        <f>$R$13</f>
        <v>Oui</v>
      </c>
      <c r="S17" s="168"/>
      <c r="T17" s="169" t="str">
        <f>$T$13</f>
        <v>En progrès ; plus de travail nécessaire</v>
      </c>
      <c r="U17" s="168"/>
      <c r="V17" s="169" t="str">
        <f>$V$13</f>
        <v>Pas encore réalisé ; mais c'est prévu</v>
      </c>
      <c r="W17" s="168"/>
      <c r="X17" s="169" t="str">
        <f>$X$13</f>
        <v>Doit encore être considéré</v>
      </c>
      <c r="Y17" s="168"/>
      <c r="Z17" s="169" t="str">
        <f>$Z$13</f>
        <v>Pas une activité prioritaire</v>
      </c>
      <c r="AA17" s="170"/>
      <c r="AB17" s="98"/>
      <c r="AC17" s="74" t="str">
        <f>$M$17</f>
        <v>A.3</v>
      </c>
      <c r="AD17" s="91"/>
      <c r="AE17" s="161"/>
      <c r="AF17" s="74"/>
      <c r="AG17" s="74" t="str">
        <f>$M$17</f>
        <v>A.3</v>
      </c>
      <c r="AH17" s="81"/>
      <c r="AI17" s="74"/>
      <c r="AL17" s="268">
        <v>0</v>
      </c>
      <c r="AM17" s="269" t="str">
        <f>LOOKUP($AL$17,$AL$2:$AM$7)</f>
        <v>-</v>
      </c>
      <c r="AO17" s="9" t="str">
        <f>$M$17</f>
        <v>A.3</v>
      </c>
      <c r="AP17" s="16"/>
      <c r="AQ17" s="270" t="s">
        <v>254</v>
      </c>
      <c r="AR17" s="271" t="s">
        <v>255</v>
      </c>
      <c r="AS17" s="271" t="s">
        <v>255</v>
      </c>
      <c r="AT17" s="271" t="s">
        <v>255</v>
      </c>
      <c r="AU17" s="16"/>
      <c r="AV17" s="17"/>
      <c r="AW17" s="274" t="s">
        <v>148</v>
      </c>
      <c r="AX17" s="274" t="s">
        <v>121</v>
      </c>
      <c r="AY17" s="274" t="s">
        <v>49</v>
      </c>
      <c r="AZ17" s="9" t="str">
        <f>$M$17</f>
        <v>A.3</v>
      </c>
      <c r="BB17" s="12" t="str">
        <f t="shared" ref="BB17:BG17" si="2">CONCATENATE(AP17)</f>
        <v/>
      </c>
      <c r="BC17" s="12" t="str">
        <f t="shared" si="2"/>
        <v>Les parties prenantes clés de la REDD+ sont informées sur le concept de garanties de la REDD+.  Il est recommandé de continuer les activités de sensibilisation périodiquement.</v>
      </c>
      <c r="BD17" s="12" t="str">
        <f t="shared" si="2"/>
        <v>Pour plus d'orientation sur la planification et l'organisation d'activités pour informer les parties prenantes sur le concept des garanties de la REDD+, les ressources suivantes sont disponibles :</v>
      </c>
      <c r="BE17" s="12" t="str">
        <f t="shared" si="2"/>
        <v>Pour plus d'orientation sur la planification et l'organisation d'activités pour informer les parties prenantes sur le concept des garanties de la REDD+, les ressources suivantes sont disponibles :</v>
      </c>
      <c r="BF17" s="12" t="str">
        <f t="shared" si="2"/>
        <v>Pour plus d'orientation sur la planification et l'organisation d'activités pour informer les parties prenantes sur le concept des garanties de la REDD+, les ressources suivantes sont disponibles :</v>
      </c>
      <c r="BG17" s="12" t="str">
        <f t="shared" si="2"/>
        <v/>
      </c>
      <c r="BH17" s="13"/>
      <c r="BI17" s="12" t="str">
        <f>LOOKUP($AL$17,$BB$9:$BG$9,$BB$17:$BG$17)</f>
        <v/>
      </c>
      <c r="BJ17" s="9" t="str">
        <f>$M$17</f>
        <v>A.3</v>
      </c>
    </row>
    <row r="18" spans="2:62" ht="12.75" customHeight="1" thickBot="1" x14ac:dyDescent="0.25">
      <c r="C18" s="30"/>
      <c r="G18" s="93"/>
      <c r="H18" s="74"/>
      <c r="I18" s="74"/>
      <c r="J18" s="95"/>
      <c r="K18" s="95"/>
      <c r="L18" s="91"/>
      <c r="M18" s="75"/>
      <c r="N18" s="74"/>
      <c r="O18" s="100"/>
      <c r="P18" s="100"/>
      <c r="Q18" s="96"/>
      <c r="R18" s="167"/>
      <c r="S18" s="95"/>
      <c r="T18" s="167"/>
      <c r="U18" s="95"/>
      <c r="V18" s="167"/>
      <c r="W18" s="95"/>
      <c r="X18" s="167"/>
      <c r="Y18" s="95"/>
      <c r="Z18" s="167"/>
      <c r="AA18" s="95"/>
      <c r="AB18" s="95"/>
      <c r="AC18" s="74"/>
      <c r="AD18" s="91"/>
      <c r="AE18" s="100"/>
      <c r="AF18" s="74"/>
      <c r="AG18" s="74"/>
      <c r="AH18" s="81"/>
      <c r="AI18" s="74"/>
      <c r="AL18" s="213"/>
      <c r="AW18" s="276"/>
      <c r="AX18" s="277"/>
      <c r="AY18" s="277"/>
    </row>
    <row r="19" spans="2:62" ht="45" customHeight="1" thickBot="1" x14ac:dyDescent="0.25">
      <c r="B19" s="9" t="str">
        <f>$M$19</f>
        <v>A.4</v>
      </c>
      <c r="C19" s="29" t="str">
        <f>$C$13</f>
        <v>Section A - Analyse des parties prenantes, sensibilisation et renforcement des capacités</v>
      </c>
      <c r="D19" s="265" t="s">
        <v>224</v>
      </c>
      <c r="E19" s="266" t="s">
        <v>205</v>
      </c>
      <c r="G19" s="93"/>
      <c r="H19" s="211"/>
      <c r="I19" s="74"/>
      <c r="J19" s="97"/>
      <c r="K19" s="98"/>
      <c r="L19" s="91"/>
      <c r="M19" s="75" t="s">
        <v>3</v>
      </c>
      <c r="N19" s="74"/>
      <c r="O19" s="99" t="str">
        <f>$E$19</f>
        <v>Est-ce que les parties prenantes ont été informées sur les risques potentiels et les avantages sociaux et environnementaux liés à la REDD+ dans le pays ?</v>
      </c>
      <c r="P19" s="212"/>
      <c r="Q19" s="96"/>
      <c r="R19" s="167" t="str">
        <f>$R$13</f>
        <v>Oui</v>
      </c>
      <c r="S19" s="168"/>
      <c r="T19" s="169" t="str">
        <f>$T$13</f>
        <v>En progrès ; plus de travail nécessaire</v>
      </c>
      <c r="U19" s="168"/>
      <c r="V19" s="169" t="str">
        <f>$V$13</f>
        <v>Pas encore réalisé ; mais c'est prévu</v>
      </c>
      <c r="W19" s="168"/>
      <c r="X19" s="169" t="str">
        <f>$X$13</f>
        <v>Doit encore être considéré</v>
      </c>
      <c r="Y19" s="168"/>
      <c r="Z19" s="169" t="str">
        <f>$Z$13</f>
        <v>Pas une activité prioritaire</v>
      </c>
      <c r="AA19" s="170"/>
      <c r="AB19" s="98"/>
      <c r="AC19" s="74" t="str">
        <f>$M$19</f>
        <v>A.4</v>
      </c>
      <c r="AD19" s="91"/>
      <c r="AE19" s="161"/>
      <c r="AF19" s="74"/>
      <c r="AG19" s="74" t="str">
        <f>$M$19</f>
        <v>A.4</v>
      </c>
      <c r="AH19" s="81"/>
      <c r="AI19" s="74"/>
      <c r="AL19" s="268">
        <v>0</v>
      </c>
      <c r="AM19" s="269" t="str">
        <f>LOOKUP($AL$19,$AL$2:$AM$7)</f>
        <v>-</v>
      </c>
      <c r="AO19" s="9" t="str">
        <f>$M$19</f>
        <v>A.4</v>
      </c>
      <c r="AP19" s="16"/>
      <c r="AQ19" s="270" t="s">
        <v>256</v>
      </c>
      <c r="AR19" s="271" t="s">
        <v>257</v>
      </c>
      <c r="AS19" s="271" t="s">
        <v>257</v>
      </c>
      <c r="AT19" s="271" t="s">
        <v>257</v>
      </c>
      <c r="AU19" s="16"/>
      <c r="AV19" s="17"/>
      <c r="AW19" s="274" t="s">
        <v>149</v>
      </c>
      <c r="AX19" s="274" t="s">
        <v>122</v>
      </c>
      <c r="AY19" s="274" t="s">
        <v>49</v>
      </c>
      <c r="AZ19" s="9" t="str">
        <f>$M$19</f>
        <v>A.4</v>
      </c>
      <c r="BB19" s="12" t="str">
        <f t="shared" ref="BB19:BG19" si="3">CONCATENATE(AP19)</f>
        <v/>
      </c>
      <c r="BC19" s="12" t="str">
        <f t="shared" si="3"/>
        <v>Les parties prenantes ont été informées sur le risques potentiels et avantages sociaux et environnementaux liés à la REDD+ au niveau pays. Il est conseillé de continuer à mener des activités de sensibilisation périodiquement, car des nouveaux risques et des nouveaux avantages peuvent se développer pendant que le processus se poursuit.</v>
      </c>
      <c r="BD19" s="12" t="str">
        <f t="shared" si="3"/>
        <v>Pour avoir plus d'orientation sur la planification et la gestion d'activités périodiques de sensibilisation sur les potentiels risques et avantages sociaux et environnementaux liés avec la REDD+ au niveau national, les ressources suivantes sont disponibles :</v>
      </c>
      <c r="BE19" s="12" t="str">
        <f t="shared" si="3"/>
        <v>Pour avoir plus d'orientation sur la planification et la gestion d'activités périodiques de sensibilisation sur les potentiels risques et avantages sociaux et environnementaux liés avec la REDD+ au niveau national, les ressources suivantes sont disponibles :</v>
      </c>
      <c r="BF19" s="12" t="str">
        <f t="shared" si="3"/>
        <v>Pour avoir plus d'orientation sur la planification et la gestion d'activités périodiques de sensibilisation sur les potentiels risques et avantages sociaux et environnementaux liés avec la REDD+ au niveau national, les ressources suivantes sont disponibles :</v>
      </c>
      <c r="BG19" s="12" t="str">
        <f t="shared" si="3"/>
        <v/>
      </c>
      <c r="BH19" s="13"/>
      <c r="BI19" s="12" t="str">
        <f>LOOKUP($AL$19,$BB$9:$BG$9,$BB$19:$BG$19)</f>
        <v/>
      </c>
      <c r="BJ19" s="9" t="str">
        <f>$M$19</f>
        <v>A.4</v>
      </c>
    </row>
    <row r="20" spans="2:62" ht="13.5" thickBot="1" x14ac:dyDescent="0.25">
      <c r="C20" s="30"/>
      <c r="G20" s="93"/>
      <c r="H20" s="74"/>
      <c r="I20" s="74"/>
      <c r="J20" s="95"/>
      <c r="K20" s="95"/>
      <c r="L20" s="91"/>
      <c r="M20" s="75"/>
      <c r="N20" s="74"/>
      <c r="O20" s="100"/>
      <c r="P20" s="100"/>
      <c r="Q20" s="96"/>
      <c r="R20" s="167"/>
      <c r="S20" s="95"/>
      <c r="T20" s="167"/>
      <c r="U20" s="95"/>
      <c r="V20" s="167"/>
      <c r="W20" s="95"/>
      <c r="X20" s="167"/>
      <c r="Y20" s="95"/>
      <c r="Z20" s="167"/>
      <c r="AA20" s="95"/>
      <c r="AB20" s="95"/>
      <c r="AC20" s="74"/>
      <c r="AD20" s="91"/>
      <c r="AE20" s="100"/>
      <c r="AF20" s="74"/>
      <c r="AG20" s="74"/>
      <c r="AH20" s="81"/>
      <c r="AI20" s="74"/>
      <c r="AL20" s="213"/>
      <c r="AW20" s="276"/>
      <c r="AX20" s="277"/>
      <c r="AY20" s="277"/>
    </row>
    <row r="21" spans="2:62" ht="45" customHeight="1" thickBot="1" x14ac:dyDescent="0.25">
      <c r="B21" s="9" t="str">
        <f>$M$21</f>
        <v>A.5</v>
      </c>
      <c r="C21" s="29" t="str">
        <f>$C$13</f>
        <v>Section A - Analyse des parties prenantes, sensibilisation et renforcement des capacités</v>
      </c>
      <c r="D21" s="265" t="s">
        <v>225</v>
      </c>
      <c r="E21" s="266" t="s">
        <v>206</v>
      </c>
      <c r="G21" s="93"/>
      <c r="H21" s="211"/>
      <c r="I21" s="74"/>
      <c r="J21" s="98"/>
      <c r="K21" s="98"/>
      <c r="L21" s="91"/>
      <c r="M21" s="75" t="s">
        <v>40</v>
      </c>
      <c r="N21" s="74"/>
      <c r="O21" s="99" t="str">
        <f>$E$21</f>
        <v>Y a-t-il eu des activités pour garantir que les parties prenantes ont la capacité de s'engager dans le développement de l'approche des garanties du pays ?</v>
      </c>
      <c r="P21" s="212"/>
      <c r="Q21" s="96"/>
      <c r="R21" s="167" t="str">
        <f>$R$13</f>
        <v>Oui</v>
      </c>
      <c r="S21" s="168"/>
      <c r="T21" s="169" t="str">
        <f>$T$13</f>
        <v>En progrès ; plus de travail nécessaire</v>
      </c>
      <c r="U21" s="168"/>
      <c r="V21" s="169" t="str">
        <f>$V$13</f>
        <v>Pas encore réalisé ; mais c'est prévu</v>
      </c>
      <c r="W21" s="168"/>
      <c r="X21" s="169" t="str">
        <f>$X$13</f>
        <v>Doit encore être considéré</v>
      </c>
      <c r="Y21" s="168"/>
      <c r="Z21" s="169" t="str">
        <f>$Z$13</f>
        <v>Pas une activité prioritaire</v>
      </c>
      <c r="AA21" s="170"/>
      <c r="AB21" s="95"/>
      <c r="AC21" s="74" t="str">
        <f>$M$21</f>
        <v>A.5</v>
      </c>
      <c r="AD21" s="91"/>
      <c r="AE21" s="161"/>
      <c r="AF21" s="74"/>
      <c r="AG21" s="74" t="str">
        <f>$M$21</f>
        <v>A.5</v>
      </c>
      <c r="AH21" s="81"/>
      <c r="AI21" s="74"/>
      <c r="AL21" s="268">
        <v>0</v>
      </c>
      <c r="AM21" s="269" t="str">
        <f>LOOKUP($AL$21,$AL$2:$AM$7)</f>
        <v>-</v>
      </c>
      <c r="AO21" s="9" t="str">
        <f>$M$21</f>
        <v>A.5</v>
      </c>
      <c r="AP21" s="16"/>
      <c r="AQ21" s="270" t="s">
        <v>258</v>
      </c>
      <c r="AR21" s="271" t="s">
        <v>259</v>
      </c>
      <c r="AS21" s="271" t="s">
        <v>260</v>
      </c>
      <c r="AT21" s="271" t="s">
        <v>261</v>
      </c>
      <c r="AU21" s="16"/>
      <c r="AV21" s="17"/>
      <c r="AW21" s="274" t="s">
        <v>90</v>
      </c>
      <c r="AX21" s="274" t="s">
        <v>123</v>
      </c>
      <c r="AY21" s="274" t="s">
        <v>124</v>
      </c>
      <c r="AZ21" s="9" t="str">
        <f>$M$21</f>
        <v>A.5</v>
      </c>
      <c r="BB21" s="12" t="str">
        <f t="shared" ref="BB21:BG21" si="4">CONCATENATE(AP21)</f>
        <v/>
      </c>
      <c r="BC21" s="12" t="str">
        <f t="shared" si="4"/>
        <v>Les parties prenantes de la REDD+ ont la capacité de s'engager dans le développement des approches nationales des garanties, mais les besoins de la capacité auront probablement besoin d'être réévalués dans le temps pendant le processus national de la REDD+. Il est important de rappeler que certaines parties prenantes peuvent requérir de plus de soutien spécialisé et constant pour le renforcement des capacités, des manières différentes qui peuvent être personnalisées selon leurs contextes et besoins.</v>
      </c>
      <c r="BD21" s="12" t="str">
        <f t="shared" si="4"/>
        <v>Dans le processus de développement de la capacité des parties prenantes de s'engager dans le développement de l'approche nationale des garanties, probablement il sera utile de considérer les objectifs de l'approche nationale des garanties (que cela soit uniquement planifié ou bien déjà élaboré), afin de déterminer la portée et l'intérêt des activités de développement de capacités. Il est important de rappeler que certaines parties prenantes peuvent requérir de plus de soutien spécialisé et constant pour le renforcement des capacités, des manières différentes qui peuvent être personnalisées selon leurs contextes et besoins. Pour des ressources supplémentaires pour guider les activités de développement de capacités avec les parties prenantes sur les garanties de la REDD+, les outils et ressources ci-dessous sont disponibles :</v>
      </c>
      <c r="BE21" s="12" t="str">
        <f t="shared" si="4"/>
        <v>Dans le processus de développement de la capacité des parties prenantes de s'engager dans le développement de l'approche nationale des garanties, probablement il sera utile de considérer les objectifs de l'approche nationale des garanties (que ça soit uniquement planifié ou bien déjà élaboré), afin de déterminer la portée et l'intérêt des activités de développement de capacités. Il est important de rappeler que certaines parties prenantes peuvent requérir de plus de soutien spécialisé et constant pour le renforcement des capacités, des manières différentes qui peuvent être personnalisées selon leurs contextes et besoins. Pour avoir de l'orientation pour appliquer les activités de renforcement des capacités des garanties avec les parties prenantes, les outils et ressources ci-dessous sont disponibles :</v>
      </c>
      <c r="BF21" s="12" t="str">
        <f t="shared" si="4"/>
        <v>S’il a été décidé de mener des activités pour renforcer les capacités des parties prenantes de s'engager dans le développement de l'approche nationale des garanties, probablement, il sera utile de considérer les objectifs de l'approche nationale des garanties (que ça soit uniquement planifié ou bien déjà élaboré), afin de déterminer la portée et l'intérêt des activités de développement de capacités. Il est important de rappeler que certaines parties prenantes peuvent requérir de plus de soutien spécialisé et constant pour le renforcement des capacités, des manières différentes qui peuvent être personnalisées selon leurs contextes et besoins. Pour avoir de l'orientation pour appliquer les activités de renforcement des capacités des garanties avec les parties prenantes, les outils et ressources ci-dessous sont disponibles :</v>
      </c>
      <c r="BG21" s="12" t="str">
        <f t="shared" si="4"/>
        <v/>
      </c>
      <c r="BH21" s="13"/>
      <c r="BI21" s="12" t="str">
        <f>LOOKUP($AL$21,$BB$9:$BG$9,$BB$21:$BG$21)</f>
        <v/>
      </c>
      <c r="BJ21" s="9" t="str">
        <f>$M$21</f>
        <v>A.5</v>
      </c>
    </row>
    <row r="22" spans="2:62" ht="16.5" thickBot="1" x14ac:dyDescent="0.25">
      <c r="C22" s="165"/>
      <c r="D22" s="20"/>
      <c r="E22" s="20"/>
      <c r="G22" s="93"/>
      <c r="H22" s="74"/>
      <c r="I22" s="74"/>
      <c r="J22" s="95"/>
      <c r="K22" s="95"/>
      <c r="L22" s="91"/>
      <c r="M22" s="75"/>
      <c r="N22" s="74"/>
      <c r="O22" s="100"/>
      <c r="P22" s="100"/>
      <c r="Q22" s="96"/>
      <c r="R22" s="167"/>
      <c r="S22" s="95"/>
      <c r="T22" s="167"/>
      <c r="U22" s="95"/>
      <c r="V22" s="167"/>
      <c r="W22" s="95"/>
      <c r="X22" s="167"/>
      <c r="Y22" s="95"/>
      <c r="Z22" s="167"/>
      <c r="AA22" s="95"/>
      <c r="AB22" s="95"/>
      <c r="AC22" s="74"/>
      <c r="AD22" s="91"/>
      <c r="AE22" s="74"/>
      <c r="AF22" s="74"/>
      <c r="AG22" s="74"/>
      <c r="AH22" s="81"/>
      <c r="AI22" s="74"/>
      <c r="AL22" s="213"/>
      <c r="AP22" s="216"/>
      <c r="AQ22" s="217"/>
      <c r="AR22" s="217"/>
      <c r="AS22" s="217"/>
      <c r="AT22" s="218"/>
      <c r="AU22" s="219"/>
      <c r="AV22" s="220"/>
      <c r="AW22" s="276"/>
      <c r="AX22" s="277"/>
      <c r="AY22" s="277"/>
      <c r="BB22" s="13"/>
      <c r="BC22" s="13"/>
      <c r="BD22" s="13"/>
      <c r="BE22" s="13"/>
      <c r="BF22" s="13"/>
      <c r="BG22" s="13"/>
      <c r="BH22" s="13"/>
      <c r="BI22" s="13"/>
    </row>
    <row r="23" spans="2:62" ht="45" customHeight="1" thickBot="1" x14ac:dyDescent="0.25">
      <c r="B23" s="9" t="str">
        <f>$M$23</f>
        <v>A.6</v>
      </c>
      <c r="C23" s="29" t="str">
        <f>$C$13</f>
        <v>Section A - Analyse des parties prenantes, sensibilisation et renforcement des capacités</v>
      </c>
      <c r="D23" s="265" t="s">
        <v>226</v>
      </c>
      <c r="E23" s="266" t="s">
        <v>207</v>
      </c>
      <c r="G23" s="93"/>
      <c r="H23" s="211"/>
      <c r="I23" s="74"/>
      <c r="J23" s="98"/>
      <c r="K23" s="98"/>
      <c r="L23" s="91"/>
      <c r="M23" s="75" t="s">
        <v>41</v>
      </c>
      <c r="N23" s="74"/>
      <c r="O23" s="99" t="str">
        <f>$E$23</f>
        <v>Est-ce qu'une équipe ou groupe de travail a été établi pour diriger/faciliter le développement de l'approche des garanties du pays ?</v>
      </c>
      <c r="P23" s="100"/>
      <c r="Q23" s="96"/>
      <c r="R23" s="167" t="str">
        <f>$R$13</f>
        <v>Oui</v>
      </c>
      <c r="S23" s="168"/>
      <c r="T23" s="169" t="str">
        <f>$T$13</f>
        <v>En progrès ; plus de travail nécessaire</v>
      </c>
      <c r="U23" s="168"/>
      <c r="V23" s="169" t="str">
        <f>$V$13</f>
        <v>Pas encore réalisé ; mais c'est prévu</v>
      </c>
      <c r="W23" s="168"/>
      <c r="X23" s="169" t="str">
        <f>$X$13</f>
        <v>Doit encore être considéré</v>
      </c>
      <c r="Y23" s="168"/>
      <c r="Z23" s="169" t="str">
        <f>$Z$13</f>
        <v>Pas une activité prioritaire</v>
      </c>
      <c r="AA23" s="170"/>
      <c r="AB23" s="98"/>
      <c r="AC23" s="74" t="str">
        <f>$M$23</f>
        <v>A.6</v>
      </c>
      <c r="AD23" s="91"/>
      <c r="AE23" s="161"/>
      <c r="AF23" s="74"/>
      <c r="AG23" s="74" t="str">
        <f>$M$23</f>
        <v>A.6</v>
      </c>
      <c r="AH23" s="81"/>
      <c r="AI23" s="74"/>
      <c r="AL23" s="268">
        <v>0</v>
      </c>
      <c r="AM23" s="269" t="str">
        <f>LOOKUP($AL$23,$AL$2:$AM$7)</f>
        <v>-</v>
      </c>
      <c r="AO23" s="9" t="str">
        <f>$M$23</f>
        <v>A.6</v>
      </c>
      <c r="AP23" s="16"/>
      <c r="AQ23" s="270" t="s">
        <v>262</v>
      </c>
      <c r="AR23" s="271" t="s">
        <v>263</v>
      </c>
      <c r="AS23" s="271" t="s">
        <v>263</v>
      </c>
      <c r="AT23" s="271" t="s">
        <v>264</v>
      </c>
      <c r="AU23" s="16"/>
      <c r="AV23" s="17"/>
      <c r="AW23" s="274" t="s">
        <v>91</v>
      </c>
      <c r="AX23" s="274" t="s">
        <v>51</v>
      </c>
      <c r="AY23" s="274"/>
      <c r="AZ23" s="9" t="str">
        <f>$M$23</f>
        <v>A.6</v>
      </c>
      <c r="BB23" s="12" t="str">
        <f t="shared" ref="BB23:BG23" si="5">CONCATENATE(AP23)</f>
        <v/>
      </c>
      <c r="BC23" s="12" t="str">
        <f t="shared" si="5"/>
        <v xml:space="preserve">Une équipe multipartite a été établi pour diriger/faciliter le développement de l'approche des garanties du pays. </v>
      </c>
      <c r="BD23" s="12" t="str">
        <f t="shared" si="5"/>
        <v>Etablir un groupe de travail ou comité est un pas essentiel pour développer l'approche nationale des garanties ; pour plus de soutien sur l'établissement d'une équipe multipartite, voici les outils et les ressources sont disponibles :</v>
      </c>
      <c r="BE23" s="12" t="str">
        <f t="shared" si="5"/>
        <v>Etablir un groupe de travail ou comité est un pas essentiel pour développer l'approche nationale des garanties ; pour plus de soutien sur l'établissement d'une équipe multipartite, voici les outils et les ressources sont disponibles :</v>
      </c>
      <c r="BF23" s="12" t="str">
        <f t="shared" si="5"/>
        <v>S'il a été décidé d'établir un groupe de travail ou comité pour diriger/faciliter le développement de l'approche nationale des garanties, ces outils et ressources sont disponibles pour fournir de l'orientation pour établir l'équipe multipartite :</v>
      </c>
      <c r="BG23" s="12" t="str">
        <f t="shared" si="5"/>
        <v/>
      </c>
      <c r="BH23" s="13"/>
      <c r="BI23" s="12" t="str">
        <f>LOOKUP($AL$23,$BB$9:$BG$9,$BB$23:$BG$23)</f>
        <v/>
      </c>
      <c r="BJ23" s="9" t="str">
        <f>$M$23</f>
        <v>A.6</v>
      </c>
    </row>
    <row r="24" spans="2:62" ht="15.75" x14ac:dyDescent="0.2">
      <c r="C24" s="165"/>
      <c r="D24" s="20"/>
      <c r="E24" s="20"/>
      <c r="G24" s="93"/>
      <c r="H24" s="74"/>
      <c r="I24" s="74"/>
      <c r="J24" s="95"/>
      <c r="K24" s="95"/>
      <c r="L24" s="91"/>
      <c r="M24" s="75"/>
      <c r="N24" s="74"/>
      <c r="O24" s="100"/>
      <c r="P24" s="100"/>
      <c r="Q24" s="96"/>
      <c r="R24" s="167"/>
      <c r="S24" s="95"/>
      <c r="T24" s="210"/>
      <c r="U24" s="95"/>
      <c r="V24" s="210"/>
      <c r="W24" s="95"/>
      <c r="X24" s="210"/>
      <c r="Y24" s="95"/>
      <c r="Z24" s="210"/>
      <c r="AA24" s="95"/>
      <c r="AB24" s="95"/>
      <c r="AC24" s="74"/>
      <c r="AD24" s="91"/>
      <c r="AE24" s="144"/>
      <c r="AF24" s="74"/>
      <c r="AG24" s="74"/>
      <c r="AH24" s="81"/>
      <c r="AI24" s="74"/>
      <c r="AL24" s="213"/>
      <c r="AP24" s="216"/>
      <c r="AQ24" s="217"/>
      <c r="AR24" s="217"/>
      <c r="AS24" s="217"/>
      <c r="AT24" s="218"/>
      <c r="AU24" s="219"/>
      <c r="AV24" s="220"/>
      <c r="AW24" s="278"/>
      <c r="BB24" s="13"/>
      <c r="BC24" s="13"/>
      <c r="BD24" s="13"/>
      <c r="BE24" s="13"/>
      <c r="BF24" s="13"/>
      <c r="BG24" s="13"/>
      <c r="BH24" s="13"/>
      <c r="BI24" s="13"/>
    </row>
    <row r="25" spans="2:62" ht="15.75" x14ac:dyDescent="0.25">
      <c r="C25" s="165"/>
      <c r="D25" s="20"/>
      <c r="E25" s="20"/>
      <c r="G25" s="93"/>
      <c r="H25" s="74"/>
      <c r="I25" s="74"/>
      <c r="J25" s="95"/>
      <c r="K25" s="95"/>
      <c r="L25" s="91"/>
      <c r="M25" s="75"/>
      <c r="N25" s="74"/>
      <c r="O25" s="222" t="str">
        <f>$C$27</f>
        <v>Section B - Préparation du développement de l'approche nationale des garanties, y compris le développement d'une série de garanties nationales, le cas échéant</v>
      </c>
      <c r="P25" s="223"/>
      <c r="Q25" s="223"/>
      <c r="R25" s="223"/>
      <c r="S25" s="223"/>
      <c r="T25" s="223"/>
      <c r="U25" s="223"/>
      <c r="V25" s="223"/>
      <c r="W25" s="223"/>
      <c r="X25" s="223"/>
      <c r="Y25" s="223"/>
      <c r="Z25" s="223"/>
      <c r="AA25" s="95"/>
      <c r="AB25" s="95"/>
      <c r="AC25" s="74"/>
      <c r="AD25" s="91"/>
      <c r="AE25" s="74"/>
      <c r="AF25" s="74"/>
      <c r="AG25" s="74"/>
      <c r="AH25" s="81"/>
      <c r="AI25" s="74"/>
      <c r="AL25" s="213"/>
      <c r="AP25" s="216"/>
      <c r="AQ25" s="217"/>
      <c r="AR25" s="217"/>
      <c r="AS25" s="217"/>
      <c r="AT25" s="218"/>
      <c r="AU25" s="219"/>
      <c r="AV25" s="220"/>
      <c r="AW25" s="278"/>
      <c r="BB25" s="13"/>
      <c r="BC25" s="13"/>
      <c r="BD25" s="13"/>
      <c r="BE25" s="13"/>
      <c r="BF25" s="13"/>
      <c r="BG25" s="13"/>
      <c r="BH25" s="13"/>
      <c r="BI25" s="13"/>
    </row>
    <row r="26" spans="2:62" ht="16.5" thickBot="1" x14ac:dyDescent="0.25">
      <c r="C26" s="165"/>
      <c r="D26" s="20"/>
      <c r="E26" s="20"/>
      <c r="G26" s="93"/>
      <c r="H26" s="74"/>
      <c r="I26" s="74"/>
      <c r="J26" s="95"/>
      <c r="K26" s="95"/>
      <c r="L26" s="91"/>
      <c r="M26" s="75"/>
      <c r="N26" s="74"/>
      <c r="O26" s="100"/>
      <c r="P26" s="100"/>
      <c r="Q26" s="96"/>
      <c r="R26" s="167"/>
      <c r="S26" s="95"/>
      <c r="T26" s="167"/>
      <c r="U26" s="95"/>
      <c r="V26" s="167"/>
      <c r="W26" s="95"/>
      <c r="X26" s="167"/>
      <c r="Y26" s="95"/>
      <c r="Z26" s="167"/>
      <c r="AA26" s="95"/>
      <c r="AB26" s="95"/>
      <c r="AC26" s="74"/>
      <c r="AD26" s="91"/>
      <c r="AE26" s="100"/>
      <c r="AF26" s="74"/>
      <c r="AG26" s="74"/>
      <c r="AH26" s="81"/>
      <c r="AI26" s="74"/>
      <c r="AL26" s="213"/>
      <c r="AP26" s="216"/>
      <c r="AQ26" s="217"/>
      <c r="AR26" s="217"/>
      <c r="AS26" s="217"/>
      <c r="AT26" s="218"/>
      <c r="AU26" s="219"/>
      <c r="AV26" s="220"/>
      <c r="AW26" s="278"/>
      <c r="BB26" s="13"/>
      <c r="BC26" s="13"/>
      <c r="BD26" s="13"/>
      <c r="BE26" s="13"/>
      <c r="BF26" s="13"/>
      <c r="BG26" s="13"/>
      <c r="BH26" s="13"/>
      <c r="BI26" s="13"/>
    </row>
    <row r="27" spans="2:62" ht="45" customHeight="1" thickBot="1" x14ac:dyDescent="0.25">
      <c r="B27" s="9" t="str">
        <f>$M$27</f>
        <v>B.1</v>
      </c>
      <c r="C27" s="264" t="s">
        <v>198</v>
      </c>
      <c r="D27" s="265" t="s">
        <v>227</v>
      </c>
      <c r="E27" s="266" t="s">
        <v>208</v>
      </c>
      <c r="G27" s="93"/>
      <c r="H27" s="211"/>
      <c r="I27" s="74"/>
      <c r="J27" s="98"/>
      <c r="K27" s="98"/>
      <c r="L27" s="91"/>
      <c r="M27" s="75" t="s">
        <v>4</v>
      </c>
      <c r="N27" s="74"/>
      <c r="O27" s="99" t="str">
        <f>$E$27</f>
        <v>Est-ce que les dispositions institutionnelles et de procédure ont été définies pour l'approche de garanties du pays ?</v>
      </c>
      <c r="P27" s="212"/>
      <c r="Q27" s="96"/>
      <c r="R27" s="167" t="str">
        <f>$R$13</f>
        <v>Oui</v>
      </c>
      <c r="S27" s="168"/>
      <c r="T27" s="169" t="str">
        <f>$T$13</f>
        <v>En progrès ; plus de travail nécessaire</v>
      </c>
      <c r="U27" s="168"/>
      <c r="V27" s="169" t="str">
        <f>$V$13</f>
        <v>Pas encore réalisé ; mais c'est prévu</v>
      </c>
      <c r="W27" s="168"/>
      <c r="X27" s="169" t="str">
        <f>$X$13</f>
        <v>Doit encore être considéré</v>
      </c>
      <c r="Y27" s="168"/>
      <c r="Z27" s="169" t="str">
        <f>$Z$13</f>
        <v>Pas une activité prioritaire</v>
      </c>
      <c r="AA27" s="170"/>
      <c r="AB27" s="98"/>
      <c r="AC27" s="74" t="str">
        <f>$M$27</f>
        <v>B.1</v>
      </c>
      <c r="AD27" s="91"/>
      <c r="AE27" s="161"/>
      <c r="AF27" s="74"/>
      <c r="AG27" s="74" t="str">
        <f>$M$27</f>
        <v>B.1</v>
      </c>
      <c r="AH27" s="81"/>
      <c r="AI27" s="74"/>
      <c r="AL27" s="268">
        <v>0</v>
      </c>
      <c r="AM27" s="269" t="str">
        <f>LOOKUP($AL$27,$AL$2:$AM$7)</f>
        <v>-</v>
      </c>
      <c r="AO27" s="9" t="str">
        <f>$M$27</f>
        <v>B.1</v>
      </c>
      <c r="AP27" s="16"/>
      <c r="AQ27" s="270" t="s">
        <v>265</v>
      </c>
      <c r="AR27" s="271" t="s">
        <v>266</v>
      </c>
      <c r="AS27" s="271" t="s">
        <v>266</v>
      </c>
      <c r="AT27" s="271" t="s">
        <v>267</v>
      </c>
      <c r="AU27" s="16"/>
      <c r="AV27" s="17"/>
      <c r="AW27" s="274" t="s">
        <v>92</v>
      </c>
      <c r="AX27" s="274" t="s">
        <v>52</v>
      </c>
      <c r="AY27" s="274"/>
      <c r="AZ27" s="9" t="str">
        <f>$M$27</f>
        <v>B.1</v>
      </c>
      <c r="BB27" s="12" t="str">
        <f t="shared" ref="BB27:BG27" si="6">CONCATENATE(AP27)</f>
        <v/>
      </c>
      <c r="BC27" s="12" t="str">
        <f t="shared" si="6"/>
        <v>Les institutions formelles et informelles, les processus et les procédures ont été établis afin de concevoir et mettre en œuvre une approche efficace nationale des garanties.</v>
      </c>
      <c r="BD27" s="12" t="str">
        <f t="shared" si="6"/>
        <v>Pour le travail en cours qui définit les dispositions institutionnelles ou de procédure, il sera utile de considérer le possible besoin de dispositions formelles qui fourniront les ressources financières et humaines nécessaires, ainsi que des possibles dispositions juridiques pour assurer les fonctions qui sont partie de l'approche nationale des garanties seront accomplies complètement et de manière efficace.</v>
      </c>
      <c r="BE27" s="12" t="str">
        <f t="shared" si="6"/>
        <v>Pour le travail en cours qui définit les dispositions institutionnelles ou de procédure, il sera utile de considérer le possible besoin de dispositions formelles qui fourniront les ressources financières et humaines nécessaires, ainsi que des possibles dispositions juridiques pour assurer les fonctions qui sont partie de l'approche nationale des garanties seront accomplies complètement et de manière efficace.</v>
      </c>
      <c r="BF27" s="12" t="str">
        <f t="shared" si="6"/>
        <v>S'il a été décidé de définir les dispositions institutionnelles ou de procédure, il sera utile de considérer le possible besoin de dispositions formelles qui fourniront les ressources financières et humaines nécessaires, ainsi que des possibles dispositions juridiques pour assurer les fonctions qui sont partie de l'approche nationale des garanties seront accomplies complètement et de manière efficace.</v>
      </c>
      <c r="BG27" s="12" t="str">
        <f t="shared" si="6"/>
        <v/>
      </c>
      <c r="BH27" s="13"/>
      <c r="BI27" s="12" t="str">
        <f>LOOKUP($AL$27,$BB$9:$BG$9,$BB$27:$BG$27)</f>
        <v/>
      </c>
      <c r="BJ27" s="9" t="str">
        <f>$M$27</f>
        <v>B.1</v>
      </c>
    </row>
    <row r="28" spans="2:62" ht="13.5" thickBot="1" x14ac:dyDescent="0.25">
      <c r="G28" s="93"/>
      <c r="H28" s="74"/>
      <c r="I28" s="74"/>
      <c r="J28" s="95"/>
      <c r="K28" s="95"/>
      <c r="L28" s="91"/>
      <c r="M28" s="75"/>
      <c r="N28" s="74"/>
      <c r="O28" s="100"/>
      <c r="P28" s="100"/>
      <c r="Q28" s="96"/>
      <c r="R28" s="167"/>
      <c r="S28" s="95"/>
      <c r="T28" s="167"/>
      <c r="U28" s="95"/>
      <c r="V28" s="167"/>
      <c r="W28" s="95"/>
      <c r="X28" s="167"/>
      <c r="Y28" s="95"/>
      <c r="Z28" s="167"/>
      <c r="AA28" s="95"/>
      <c r="AB28" s="95"/>
      <c r="AC28" s="74"/>
      <c r="AD28" s="91"/>
      <c r="AE28" s="100"/>
      <c r="AF28" s="74"/>
      <c r="AG28" s="74"/>
      <c r="AH28" s="81"/>
      <c r="AI28" s="74"/>
      <c r="AL28" s="213"/>
    </row>
    <row r="29" spans="2:62" ht="45" customHeight="1" thickBot="1" x14ac:dyDescent="0.25">
      <c r="B29" s="9" t="str">
        <f>$M$29</f>
        <v>B.2</v>
      </c>
      <c r="C29" s="29" t="str">
        <f>$C$27</f>
        <v>Section B - Préparation du développement de l'approche nationale des garanties, y compris le développement d'une série de garanties nationales, le cas échéant</v>
      </c>
      <c r="D29" s="265" t="s">
        <v>228</v>
      </c>
      <c r="E29" s="266" t="s">
        <v>209</v>
      </c>
      <c r="G29" s="93"/>
      <c r="H29" s="211"/>
      <c r="I29" s="74"/>
      <c r="J29" s="98"/>
      <c r="K29" s="98"/>
      <c r="L29" s="91"/>
      <c r="M29" s="75" t="s">
        <v>5</v>
      </c>
      <c r="N29" s="74"/>
      <c r="O29" s="99" t="str">
        <f>$E$29</f>
        <v>Est-ce qu'un processus consultatif et participatif a été conçu pour le développement ou la mise en œuvre de l'approche des garanties du pays ?</v>
      </c>
      <c r="P29" s="212"/>
      <c r="Q29" s="96"/>
      <c r="R29" s="167" t="str">
        <f>$R$13</f>
        <v>Oui</v>
      </c>
      <c r="S29" s="168"/>
      <c r="T29" s="169" t="str">
        <f>$T$13</f>
        <v>En progrès ; plus de travail nécessaire</v>
      </c>
      <c r="U29" s="168"/>
      <c r="V29" s="169" t="str">
        <f>$V$13</f>
        <v>Pas encore réalisé ; mais c'est prévu</v>
      </c>
      <c r="W29" s="168"/>
      <c r="X29" s="169" t="str">
        <f>$X$13</f>
        <v>Doit encore être considéré</v>
      </c>
      <c r="Y29" s="168"/>
      <c r="Z29" s="169" t="str">
        <f>$Z$13</f>
        <v>Pas une activité prioritaire</v>
      </c>
      <c r="AA29" s="170"/>
      <c r="AB29" s="98"/>
      <c r="AC29" s="74" t="str">
        <f>$M$29</f>
        <v>B.2</v>
      </c>
      <c r="AD29" s="91"/>
      <c r="AE29" s="161"/>
      <c r="AF29" s="74"/>
      <c r="AG29" s="74" t="str">
        <f>$M$29</f>
        <v>B.2</v>
      </c>
      <c r="AH29" s="81"/>
      <c r="AI29" s="74"/>
      <c r="AL29" s="268">
        <v>0</v>
      </c>
      <c r="AM29" s="269" t="str">
        <f>LOOKUP($AL$29,$AL$2:$AM$7)</f>
        <v>-</v>
      </c>
      <c r="AO29" s="9" t="str">
        <f>$M$29</f>
        <v>B.2</v>
      </c>
      <c r="AP29" s="16"/>
      <c r="AQ29" s="270" t="s">
        <v>268</v>
      </c>
      <c r="AR29" s="271" t="s">
        <v>269</v>
      </c>
      <c r="AS29" s="271" t="s">
        <v>270</v>
      </c>
      <c r="AT29" s="271" t="s">
        <v>271</v>
      </c>
      <c r="AU29" s="16"/>
      <c r="AV29" s="17"/>
      <c r="AW29" s="274" t="s">
        <v>150</v>
      </c>
      <c r="AX29" s="274" t="s">
        <v>80</v>
      </c>
      <c r="AY29" s="274" t="s">
        <v>165</v>
      </c>
      <c r="AZ29" s="9" t="str">
        <f>$M$29</f>
        <v>B.2</v>
      </c>
      <c r="BB29" s="12" t="str">
        <f t="shared" ref="BB29:BG29" si="7">CONCATENATE(AP29)</f>
        <v/>
      </c>
      <c r="BC29" s="12" t="str">
        <f t="shared" si="7"/>
        <v xml:space="preserve">Un processus consultatif et participatif a été conçu pour le développement ou la mise en œuvre de l'approche des garanties du pays. </v>
      </c>
      <c r="BD29" s="12" t="str">
        <f t="shared" si="7"/>
        <v>Pour plus de soutien pour la conception d'un processus consultatif, sensible à l'égalité des sexes et participatif pour le développement et la mise en œuvre de l'approche nationale des garanties, les outils et les ressources ci-dessous sont disponibles :</v>
      </c>
      <c r="BE29" s="12" t="str">
        <f t="shared" si="7"/>
        <v>Pour plus de soutien pour la conception d'un processus consultatif, sensible à l'égalité des sexes et participatif pour le développement et la mise en œuvre de l'approche nationale des garanties, les ressources ci-dessous sont disponibles :</v>
      </c>
      <c r="BF29" s="12" t="str">
        <f t="shared" si="7"/>
        <v>S'il a été décidé de concevoir un processus consultatif, sensible à l'égalité des sexes et participatif pour le développement et la mise en œuvre de l'approche nationale des garanties, les ressources ci-dessous sont disponibles :</v>
      </c>
      <c r="BG29" s="12" t="str">
        <f t="shared" si="7"/>
        <v/>
      </c>
      <c r="BH29" s="13"/>
      <c r="BI29" s="12" t="str">
        <f>LOOKUP($AL$29,$BB$9:$BG$9,$BB$29:$BG$29)</f>
        <v/>
      </c>
      <c r="BJ29" s="9" t="str">
        <f>$M$29</f>
        <v>B.2</v>
      </c>
    </row>
    <row r="30" spans="2:62" ht="13.5" thickBot="1" x14ac:dyDescent="0.25">
      <c r="C30" s="30"/>
      <c r="G30" s="93"/>
      <c r="H30" s="74"/>
      <c r="I30" s="74"/>
      <c r="J30" s="95"/>
      <c r="K30" s="95"/>
      <c r="L30" s="91"/>
      <c r="M30" s="75"/>
      <c r="N30" s="74"/>
      <c r="O30" s="100"/>
      <c r="P30" s="100"/>
      <c r="Q30" s="96"/>
      <c r="R30" s="167"/>
      <c r="S30" s="95"/>
      <c r="T30" s="167"/>
      <c r="U30" s="95"/>
      <c r="V30" s="167"/>
      <c r="W30" s="95"/>
      <c r="X30" s="167"/>
      <c r="Y30" s="95"/>
      <c r="Z30" s="167"/>
      <c r="AA30" s="95"/>
      <c r="AB30" s="95"/>
      <c r="AC30" s="74"/>
      <c r="AD30" s="91"/>
      <c r="AE30" s="100"/>
      <c r="AF30" s="74"/>
      <c r="AG30" s="74"/>
      <c r="AH30" s="81"/>
      <c r="AI30" s="74"/>
      <c r="AL30" s="213"/>
    </row>
    <row r="31" spans="2:62" ht="22.5" customHeight="1" thickBot="1" x14ac:dyDescent="0.25">
      <c r="B31" s="9" t="str">
        <f>$M$31</f>
        <v>B.3</v>
      </c>
      <c r="C31" s="29" t="str">
        <f>$C$27</f>
        <v>Section B - Préparation du développement de l'approche nationale des garanties, y compris le développement d'une série de garanties nationales, le cas échéant</v>
      </c>
      <c r="D31" s="265" t="s">
        <v>229</v>
      </c>
      <c r="E31" s="266" t="s">
        <v>210</v>
      </c>
      <c r="G31" s="93"/>
      <c r="H31" s="211"/>
      <c r="I31" s="74"/>
      <c r="J31" s="95"/>
      <c r="K31" s="98"/>
      <c r="L31" s="91"/>
      <c r="M31" s="75" t="s">
        <v>6</v>
      </c>
      <c r="N31" s="74"/>
      <c r="O31" s="305" t="str">
        <f>$E$31</f>
        <v>Est-ce que les objectifs de l'approche des garanties du pays ont été déterminés, selon les risques et les avantages sociales et environnementales ?</v>
      </c>
      <c r="P31" s="212"/>
      <c r="Q31" s="96"/>
      <c r="R31" s="307" t="str">
        <f>$R$13</f>
        <v>Oui</v>
      </c>
      <c r="S31" s="181"/>
      <c r="T31" s="308" t="str">
        <f>$T$13</f>
        <v>En progrès ; plus de travail nécessaire</v>
      </c>
      <c r="U31" s="181"/>
      <c r="V31" s="308" t="str">
        <f>$V$13</f>
        <v>Pas encore réalisé ; mais c'est prévu</v>
      </c>
      <c r="W31" s="181"/>
      <c r="X31" s="308" t="str">
        <f>$X$13</f>
        <v>Doit encore être considéré</v>
      </c>
      <c r="Y31" s="181"/>
      <c r="Z31" s="308" t="str">
        <f>$Z$13</f>
        <v>Pas une activité prioritaire</v>
      </c>
      <c r="AA31" s="183"/>
      <c r="AB31" s="98"/>
      <c r="AC31" s="74" t="str">
        <f>$M$31</f>
        <v>B.3</v>
      </c>
      <c r="AD31" s="91"/>
      <c r="AE31" s="309"/>
      <c r="AF31" s="74"/>
      <c r="AG31" s="74" t="str">
        <f>$M$31</f>
        <v>B.3</v>
      </c>
      <c r="AH31" s="81"/>
      <c r="AI31" s="74"/>
      <c r="AL31" s="268">
        <v>0</v>
      </c>
      <c r="AM31" s="269" t="str">
        <f>LOOKUP($AL$31,$AL$2:$AM$7)</f>
        <v>-</v>
      </c>
      <c r="AO31" s="9" t="str">
        <f>$M$31</f>
        <v>B.3</v>
      </c>
      <c r="AP31" s="16"/>
      <c r="AQ31" s="270" t="s">
        <v>272</v>
      </c>
      <c r="AR31" s="271" t="s">
        <v>273</v>
      </c>
      <c r="AS31" s="271" t="s">
        <v>274</v>
      </c>
      <c r="AT31" s="271" t="s">
        <v>275</v>
      </c>
      <c r="AU31" s="16"/>
      <c r="AV31" s="17"/>
      <c r="AW31" s="274" t="s">
        <v>93</v>
      </c>
      <c r="AX31" s="274" t="s">
        <v>125</v>
      </c>
      <c r="AY31" s="274" t="s">
        <v>48</v>
      </c>
      <c r="AZ31" s="9" t="str">
        <f>$M$31</f>
        <v>B.3</v>
      </c>
      <c r="BB31" s="12" t="str">
        <f t="shared" ref="BB31:BG31" si="8">CONCATENATE(AP31)</f>
        <v/>
      </c>
      <c r="BC31" s="12" t="str">
        <f t="shared" si="8"/>
        <v>Les objectifs de l'approche des garanties ont été déterminés, s'appuyant sur les risques et avantages sociaux et environnementaux identifiés, en considérant les décisions pertinentes de la CCNUCC et les options et/ou les potentielles interventions comprises dans la stratégie nationale de la REDD+, si elles ont déjà été identifiées. D'autres facteurs qui ont dû être considérés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v>
      </c>
      <c r="BD31" s="12" t="str">
        <f t="shared" si="8"/>
        <v>Lors du développement des objectifs de l'approche nationale des garanties pour la REDD+, il est essentiel de s'appuyer sur le potentiels risques et avantages sociaux et environnementaux identifiés pour le pays.  Il y a des fortes chances que ceci soit lié à, et en conséquence variera parmi, des différents types d'interventions de la REDD+ à mettre en œuvre. Il est conseillé de considérer les décisions pertinentes de la CCNUCC et les options et/ou les potentielles interventions comprises dans la stratégie nationale de la REDD+, si elles ont été déjà identifiées.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  Pour plus de soutien sur la détermination des objectifs du pays, les outils et les ressources ci-dessous sont disponibles :</v>
      </c>
      <c r="BE31" s="12" t="str">
        <f t="shared" si="8"/>
        <v>Lors du développement des objectifs de l'approche nationale des garanties pour la REDD+, il est essentiel de s'appuyer sur le potentiels risques et avantages sociaux et environnementaux identifiés pour le pays. Il y a des fortes chances que ceci soit lié à, et en conséquence variera parmi, des différents types d'interventions de la REDD+ à mettre en œuvre. Il est conseillé de considérer les décisions pertinentes de la CCNUCC et les options et/ou les potentielles interventions comprises dans la stratégie nationale de la REDD+, si elles ont été déjà identifiées.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 Pour avoir du soutien sur la détermination des objectifs du pays, veuillez considérer les outils et ressources ci-dessous :</v>
      </c>
      <c r="BF31" s="12" t="str">
        <f t="shared" si="8"/>
        <v>Si, dans le futur, il est décidé de développer des objectifs de l'approche nationale des garanties pour la REDD+, il est essentiel de s'appuyer sur les potentiels risques et avantages sociaux et environnementaux identifiés pour le pays. Il y a des fortes chances que ceci soit lié à, et en conséquence variera parmi, des différents types d'interventions de la REDD+ à mettre en œuvre.  Il est conseillé de considérer les décisions pertinentes de la CCNUCC et les options et/ou les potentielles interventions comprises dans la stratégie nationale de la REDD+, si elles ont été déjà identifiées.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 Pour avoir du soutien sur la détermination des objectifs du pays, veuillez considérer les outils et ressources ci-dessous :</v>
      </c>
      <c r="BG31" s="12" t="str">
        <f t="shared" si="8"/>
        <v/>
      </c>
      <c r="BH31" s="13"/>
      <c r="BI31" s="12" t="str">
        <f>LOOKUP($AL$31,$BB$9:$BG$9,$BB$31:$BG$31)</f>
        <v/>
      </c>
      <c r="BJ31" s="9" t="str">
        <f>$M$31</f>
        <v>B.3</v>
      </c>
    </row>
    <row r="32" spans="2:62" ht="22.5" customHeight="1" x14ac:dyDescent="0.2">
      <c r="C32" s="165"/>
      <c r="D32" s="179"/>
      <c r="E32" s="179"/>
      <c r="G32" s="93"/>
      <c r="H32" s="74"/>
      <c r="I32" s="74"/>
      <c r="J32" s="95"/>
      <c r="K32" s="98"/>
      <c r="L32" s="91"/>
      <c r="M32" s="75"/>
      <c r="N32" s="74"/>
      <c r="O32" s="306"/>
      <c r="P32" s="212"/>
      <c r="Q32" s="96"/>
      <c r="R32" s="307"/>
      <c r="S32" s="182"/>
      <c r="T32" s="308"/>
      <c r="U32" s="182"/>
      <c r="V32" s="308"/>
      <c r="W32" s="182"/>
      <c r="X32" s="308"/>
      <c r="Y32" s="182"/>
      <c r="Z32" s="308"/>
      <c r="AA32" s="184"/>
      <c r="AB32" s="98"/>
      <c r="AC32" s="74"/>
      <c r="AD32" s="91"/>
      <c r="AE32" s="310"/>
      <c r="AF32" s="74"/>
      <c r="AG32" s="74"/>
      <c r="AH32" s="81"/>
      <c r="AI32" s="74"/>
      <c r="AP32" s="19"/>
      <c r="AQ32" s="166"/>
      <c r="AR32" s="166"/>
      <c r="AS32" s="166"/>
      <c r="AT32" s="166"/>
      <c r="AU32" s="180"/>
      <c r="AV32" s="17"/>
      <c r="AW32" s="279"/>
      <c r="AX32" s="279"/>
      <c r="AY32" s="279"/>
      <c r="BB32" s="13"/>
      <c r="BC32" s="13"/>
      <c r="BD32" s="13"/>
      <c r="BE32" s="13"/>
      <c r="BF32" s="13"/>
      <c r="BG32" s="13"/>
      <c r="BH32" s="13"/>
      <c r="BI32" s="13"/>
    </row>
    <row r="33" spans="2:62" ht="13.5" thickBot="1" x14ac:dyDescent="0.25">
      <c r="C33" s="30"/>
      <c r="G33" s="93"/>
      <c r="H33" s="74"/>
      <c r="I33" s="74"/>
      <c r="J33" s="95"/>
      <c r="K33" s="95"/>
      <c r="L33" s="91"/>
      <c r="M33" s="75"/>
      <c r="N33" s="74"/>
      <c r="O33" s="100"/>
      <c r="P33" s="100"/>
      <c r="Q33" s="96"/>
      <c r="R33" s="167"/>
      <c r="S33" s="95"/>
      <c r="T33" s="167"/>
      <c r="U33" s="95"/>
      <c r="V33" s="167"/>
      <c r="W33" s="95"/>
      <c r="X33" s="167"/>
      <c r="Y33" s="95"/>
      <c r="Z33" s="167"/>
      <c r="AA33" s="95"/>
      <c r="AB33" s="95"/>
      <c r="AC33" s="74"/>
      <c r="AD33" s="91"/>
      <c r="AE33" s="100"/>
      <c r="AF33" s="74"/>
      <c r="AG33" s="74"/>
      <c r="AH33" s="81"/>
      <c r="AI33" s="74"/>
      <c r="AL33" s="213"/>
    </row>
    <row r="34" spans="2:62" ht="22.5" customHeight="1" thickBot="1" x14ac:dyDescent="0.25">
      <c r="B34" s="9" t="str">
        <f>$M$34</f>
        <v>B.4</v>
      </c>
      <c r="C34" s="29" t="str">
        <f>$C$27</f>
        <v>Section B - Préparation du développement de l'approche nationale des garanties, y compris le développement d'une série de garanties nationales, le cas échéant</v>
      </c>
      <c r="D34" s="265" t="s">
        <v>230</v>
      </c>
      <c r="E34" s="266" t="s">
        <v>211</v>
      </c>
      <c r="G34" s="93"/>
      <c r="H34" s="74"/>
      <c r="I34" s="74"/>
      <c r="J34" s="95"/>
      <c r="K34" s="95"/>
      <c r="L34" s="91"/>
      <c r="M34" s="75" t="s">
        <v>20</v>
      </c>
      <c r="N34" s="74"/>
      <c r="O34" s="305" t="str">
        <f>$E$34</f>
        <v xml:space="preserve">Est-ce que le pays a développé une interprétation au niveau national des garanties de la REDD+, sous la forme des normes, principes ou des critères ? </v>
      </c>
      <c r="P34" s="212"/>
      <c r="Q34" s="96"/>
      <c r="R34" s="307" t="str">
        <f>$R$13</f>
        <v>Oui</v>
      </c>
      <c r="S34" s="181"/>
      <c r="T34" s="308" t="str">
        <f>$T$13</f>
        <v>En progrès ; plus de travail nécessaire</v>
      </c>
      <c r="U34" s="181"/>
      <c r="V34" s="308" t="str">
        <f>$V$13</f>
        <v>Pas encore réalisé ; mais c'est prévu</v>
      </c>
      <c r="W34" s="181"/>
      <c r="X34" s="308" t="str">
        <f>$X$13</f>
        <v>Doit encore être considéré</v>
      </c>
      <c r="Y34" s="181"/>
      <c r="Z34" s="308" t="str">
        <f>$Z$13</f>
        <v>Pas une activité prioritaire</v>
      </c>
      <c r="AA34" s="183"/>
      <c r="AB34" s="98"/>
      <c r="AC34" s="74" t="str">
        <f>$M$34</f>
        <v>B.4</v>
      </c>
      <c r="AD34" s="91"/>
      <c r="AE34" s="309"/>
      <c r="AF34" s="74"/>
      <c r="AG34" s="74" t="str">
        <f>$M$34</f>
        <v>B.4</v>
      </c>
      <c r="AH34" s="81"/>
      <c r="AI34" s="74"/>
      <c r="AL34" s="268">
        <v>0</v>
      </c>
      <c r="AM34" s="269" t="str">
        <f>LOOKUP($AL$34,$AL$2:$AM$7)</f>
        <v>-</v>
      </c>
      <c r="AO34" s="9" t="str">
        <f>$M$34</f>
        <v>B.4</v>
      </c>
      <c r="AP34" s="16"/>
      <c r="AQ34" s="270" t="s">
        <v>276</v>
      </c>
      <c r="AR34" s="271" t="s">
        <v>277</v>
      </c>
      <c r="AS34" s="271" t="s">
        <v>278</v>
      </c>
      <c r="AT34" s="271" t="s">
        <v>279</v>
      </c>
      <c r="AU34" s="16"/>
      <c r="AW34" s="274" t="s">
        <v>94</v>
      </c>
      <c r="AX34" s="274" t="s">
        <v>151</v>
      </c>
      <c r="AY34" s="274" t="s">
        <v>49</v>
      </c>
      <c r="AZ34" s="9" t="str">
        <f>$M$34</f>
        <v>B.4</v>
      </c>
      <c r="BB34" s="12" t="str">
        <f t="shared" ref="BB34:BG34" si="9">CONCATENATE(AP34)</f>
        <v/>
      </c>
      <c r="BC34" s="12" t="str">
        <f t="shared" si="9"/>
        <v>Le pays a développé une interprétation nationale des garanties de la REDD+, sous la forme de normes ou principes, basées sur les objectifs du pays pour ses approches de garanties et en considérant les décisions pertinentes de la CCNUCC ; les options disponibles pour les actions de la REDD+ dans le pays, si elles sont déjà identifiées ; et le potentiels risques et avantages sociaux et environnementaux liés à ces options ou stratégies, ou à la REDD+ en général, selon le contexte du pays. D'autres facteurs qui ont dû être considérés comprennent : d'autres circonstances nationales ; d'autres objectifs des politiques pertinentes existantes ; le besoin d'être conforme aux garanties des bailleurs de fonds actuels ou attendus ; des politiques, lois et réglementations pertinentes existantes (PLR) dans le pays ; et des accords dont le pays fait partie.</v>
      </c>
      <c r="BD34" s="12" t="str">
        <f t="shared" si="9"/>
        <v>Lors du développement d'une interprétation des garanties de la REDD+ au niveau national, sous la forme de normes ou principes et critères, il est important de les baser sur les objectifs du pays pour ses approches des garanties et de considérer les décisions pertinentes de la CCNUCC, les options et les potentielles interventions inclues dans la stratégie nationale de la REDD+ ; et les potentiels risques et avantages sociaux et environnementaux liés à ces options ou interventions (ou avec la REDD+ en général, selon le contexte du pays).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dans le pays ; et des accords dont le pays fait partie. Pour plus de soutien sur le développement d'une interprétation national des garanties de la REDD+, veuillez considérer ces ressources :</v>
      </c>
      <c r="BE34" s="12" t="str">
        <f t="shared" si="9"/>
        <v>Lors du développement d'une interprétation des garanties de la REDD+ au niveau national, sous la forme de normes ou principes et critères, il est important de les baser sur les objectifs du pays pour ses approches des garanties et de considérer les décisions pertinentes de la CCNUCC, les options et les potentielles interventions inclues dans la stratégie nationale de la REDD+ ; et les potentiels risques et avantages sociaux et environnementaux liés à ces options ou interventions (ou avec la REDD+ en général, selon le contexte du pays).  D'autres considérations importantes comprennent : d’autres circonstances nationales ; d'autres objectifs des politiques pertinentes existantes ; le besoin d'être conforme aux garanties des bailleurs de fonds actuels ou attendus ; des politiques, lois et réglementations pertinentes existantes dans le pays ; et des accords dont le pays fait partie. Pour plus de soutien sur le développement d'une interprétation national des garanties de la REDD+, veuillez considérer ces ressources :</v>
      </c>
      <c r="BF34" s="12" t="str">
        <f t="shared" si="9"/>
        <v>S'il a été décidé de développer une interprétation des garanties de la REDD+ au niveau national, sous la forme de normes ou principes et critères spécifiquement applicables à la REDD+, il est essentiel de considérer les objectifs du pays pour ses approches des garanties, en plus des décisions pertinentes de la CCNUCC, des options et/ou des potentiels interventions inclues dans la stratégie nationale de la REDD+, et les potentiels risques et avantages sociaux et environnementaux liés à ces options ou interventions (ou à la REDD+ en général, selon le contexte du pays). D'autres considérations importantes comprennent : d’autres circonstances nationales, d'autres objectifs des politiques existantes ;  le besoin de se conformer aux garanties des bailleurs de fonds actuels ou prévus ; des politiques existantes, des lois et des réglementations dans le pays ; et des traités, des conventions et des accords internationaux pertinents auxquels le pays fait partie. Pour plus de soutien sur le développement d'une interprétation national des garanties de la REDD+, veuillez considérer ces ressources :</v>
      </c>
      <c r="BG34" s="12" t="str">
        <f t="shared" si="9"/>
        <v/>
      </c>
      <c r="BI34" s="12" t="str">
        <f>LOOKUP($AL$34,$BB$9:$BG$9,$BB$34:$BG$34)</f>
        <v/>
      </c>
      <c r="BJ34" s="9" t="str">
        <f>$M$34</f>
        <v>B.4</v>
      </c>
    </row>
    <row r="35" spans="2:62" ht="22.5" customHeight="1" x14ac:dyDescent="0.2">
      <c r="C35" s="165"/>
      <c r="D35" s="179"/>
      <c r="E35" s="179"/>
      <c r="G35" s="93"/>
      <c r="H35" s="74"/>
      <c r="I35" s="74"/>
      <c r="J35" s="95"/>
      <c r="K35" s="95"/>
      <c r="L35" s="91"/>
      <c r="M35" s="75"/>
      <c r="N35" s="74"/>
      <c r="O35" s="306"/>
      <c r="P35" s="212"/>
      <c r="Q35" s="96"/>
      <c r="R35" s="307"/>
      <c r="S35" s="182"/>
      <c r="T35" s="308"/>
      <c r="U35" s="182"/>
      <c r="V35" s="308"/>
      <c r="W35" s="182"/>
      <c r="X35" s="308"/>
      <c r="Y35" s="182"/>
      <c r="Z35" s="308"/>
      <c r="AA35" s="184"/>
      <c r="AB35" s="98"/>
      <c r="AC35" s="74"/>
      <c r="AD35" s="91"/>
      <c r="AE35" s="310"/>
      <c r="AF35" s="74"/>
      <c r="AG35" s="74"/>
      <c r="AH35" s="81"/>
      <c r="AI35" s="74"/>
      <c r="AP35" s="19"/>
      <c r="AQ35" s="166"/>
      <c r="AR35" s="166"/>
      <c r="AS35" s="166"/>
      <c r="AT35" s="166"/>
      <c r="AU35" s="180"/>
      <c r="AW35" s="279"/>
      <c r="AX35" s="279"/>
      <c r="AY35" s="279"/>
      <c r="BB35" s="13"/>
      <c r="BC35" s="13"/>
      <c r="BD35" s="13"/>
      <c r="BE35" s="13"/>
      <c r="BF35" s="13"/>
      <c r="BG35" s="13"/>
      <c r="BI35" s="13"/>
    </row>
    <row r="36" spans="2:62" ht="12.75" x14ac:dyDescent="0.2">
      <c r="G36" s="93"/>
      <c r="H36" s="74"/>
      <c r="I36" s="74"/>
      <c r="J36" s="95"/>
      <c r="K36" s="95"/>
      <c r="L36" s="91"/>
      <c r="M36" s="75"/>
      <c r="N36" s="74"/>
      <c r="P36" s="100"/>
      <c r="Q36" s="96"/>
      <c r="R36" s="167"/>
      <c r="S36" s="95"/>
      <c r="T36" s="167"/>
      <c r="U36" s="95"/>
      <c r="V36" s="167"/>
      <c r="W36" s="95"/>
      <c r="X36" s="167"/>
      <c r="Y36" s="95"/>
      <c r="Z36" s="210"/>
      <c r="AA36" s="95"/>
      <c r="AB36" s="95"/>
      <c r="AC36" s="74"/>
      <c r="AD36" s="91"/>
      <c r="AE36" s="100"/>
      <c r="AF36" s="74"/>
      <c r="AG36" s="74"/>
      <c r="AH36" s="81"/>
      <c r="AI36" s="74"/>
      <c r="AL36" s="213"/>
    </row>
    <row r="37" spans="2:62" ht="12.75" x14ac:dyDescent="0.2">
      <c r="G37" s="93"/>
      <c r="H37" s="74"/>
      <c r="I37" s="74"/>
      <c r="J37" s="95"/>
      <c r="K37" s="95"/>
      <c r="L37" s="91"/>
      <c r="M37" s="75"/>
      <c r="N37" s="74"/>
      <c r="O37" s="222" t="str">
        <f>$C$39</f>
        <v>Section C - Définition ou développement des politiques, lois et réglementations</v>
      </c>
      <c r="P37" s="100"/>
      <c r="Q37" s="96"/>
      <c r="R37" s="167"/>
      <c r="S37" s="95"/>
      <c r="T37" s="167"/>
      <c r="U37" s="95"/>
      <c r="V37" s="167"/>
      <c r="W37" s="95"/>
      <c r="X37" s="167"/>
      <c r="Y37" s="95"/>
      <c r="Z37" s="210"/>
      <c r="AA37" s="95"/>
      <c r="AB37" s="95"/>
      <c r="AC37" s="74"/>
      <c r="AD37" s="91"/>
      <c r="AE37" s="100"/>
      <c r="AF37" s="74"/>
      <c r="AG37" s="74"/>
      <c r="AH37" s="81"/>
      <c r="AI37" s="74"/>
      <c r="AL37" s="213"/>
    </row>
    <row r="38" spans="2:62" ht="13.5" thickBot="1" x14ac:dyDescent="0.25">
      <c r="G38" s="93"/>
      <c r="H38" s="74"/>
      <c r="I38" s="74"/>
      <c r="J38" s="95"/>
      <c r="K38" s="95"/>
      <c r="L38" s="91"/>
      <c r="M38" s="75"/>
      <c r="N38" s="74"/>
      <c r="O38" s="100"/>
      <c r="P38" s="100"/>
      <c r="Q38" s="96"/>
      <c r="R38" s="167"/>
      <c r="S38" s="95"/>
      <c r="T38" s="167"/>
      <c r="U38" s="95"/>
      <c r="V38" s="167"/>
      <c r="W38" s="95"/>
      <c r="X38" s="167"/>
      <c r="Y38" s="95"/>
      <c r="Z38" s="167"/>
      <c r="AA38" s="95"/>
      <c r="AB38" s="95"/>
      <c r="AC38" s="74"/>
      <c r="AD38" s="91"/>
      <c r="AE38" s="100"/>
      <c r="AF38" s="74"/>
      <c r="AG38" s="74"/>
      <c r="AH38" s="81"/>
      <c r="AI38" s="74"/>
      <c r="AL38" s="213"/>
    </row>
    <row r="39" spans="2:62" ht="45" customHeight="1" thickBot="1" x14ac:dyDescent="0.25">
      <c r="B39" s="9" t="str">
        <f>$M$39</f>
        <v>C.1</v>
      </c>
      <c r="C39" s="7" t="s">
        <v>199</v>
      </c>
      <c r="D39" s="265" t="s">
        <v>231</v>
      </c>
      <c r="E39" s="266" t="s">
        <v>212</v>
      </c>
      <c r="G39" s="93"/>
      <c r="H39" s="211"/>
      <c r="I39" s="74"/>
      <c r="J39" s="95"/>
      <c r="K39" s="98"/>
      <c r="L39" s="91"/>
      <c r="M39" s="75" t="s">
        <v>7</v>
      </c>
      <c r="N39" s="74"/>
      <c r="O39" s="99" t="str">
        <f>$E$39</f>
        <v>Y a-t-il eu une analyse pour évaluer les politiques, lois et réglementations (PLR) existantes  en lien avec l'approche de garanties du pays ?</v>
      </c>
      <c r="P39" s="212"/>
      <c r="Q39" s="96"/>
      <c r="R39" s="167" t="str">
        <f>$R$13</f>
        <v>Oui</v>
      </c>
      <c r="S39" s="168"/>
      <c r="T39" s="169" t="str">
        <f>$T$13</f>
        <v>En progrès ; plus de travail nécessaire</v>
      </c>
      <c r="U39" s="168"/>
      <c r="V39" s="169" t="str">
        <f>$V$13</f>
        <v>Pas encore réalisé ; mais c'est prévu</v>
      </c>
      <c r="W39" s="168"/>
      <c r="X39" s="169" t="str">
        <f>$X$13</f>
        <v>Doit encore être considéré</v>
      </c>
      <c r="Y39" s="168"/>
      <c r="Z39" s="169" t="str">
        <f>$Z$13</f>
        <v>Pas une activité prioritaire</v>
      </c>
      <c r="AA39" s="170"/>
      <c r="AB39" s="98"/>
      <c r="AC39" s="74" t="str">
        <f>$M$39</f>
        <v>C.1</v>
      </c>
      <c r="AD39" s="91"/>
      <c r="AE39" s="161"/>
      <c r="AF39" s="74"/>
      <c r="AG39" s="74" t="str">
        <f>$M$39</f>
        <v>C.1</v>
      </c>
      <c r="AH39" s="81"/>
      <c r="AI39" s="74"/>
      <c r="AL39" s="268">
        <v>0</v>
      </c>
      <c r="AM39" s="269" t="str">
        <f>LOOKUP($AL$39,$AL$2:$AM$7)</f>
        <v>-</v>
      </c>
      <c r="AO39" s="9" t="str">
        <f>$M$39</f>
        <v>C.1</v>
      </c>
      <c r="AP39" s="16"/>
      <c r="AQ39" s="270" t="s">
        <v>280</v>
      </c>
      <c r="AR39" s="271" t="s">
        <v>281</v>
      </c>
      <c r="AS39" s="271" t="s">
        <v>282</v>
      </c>
      <c r="AT39" s="271" t="s">
        <v>283</v>
      </c>
      <c r="AU39" s="16"/>
      <c r="AV39" s="17"/>
      <c r="AW39" s="274" t="s">
        <v>152</v>
      </c>
      <c r="AX39" s="274" t="s">
        <v>95</v>
      </c>
      <c r="AY39" s="274" t="s">
        <v>155</v>
      </c>
      <c r="AZ39" s="9" t="str">
        <f>$M$39</f>
        <v>C.1</v>
      </c>
      <c r="BB39" s="12" t="str">
        <f t="shared" ref="BB39:BG39" si="10">CONCATENATE(AP39)</f>
        <v/>
      </c>
      <c r="BC39" s="12" t="str">
        <f t="shared" si="10"/>
        <v>Il y a eu une analyse des problèmes pour évaluer les PLR existantes par rapport à l'approche nationale des garanties. Probablement les PLR ont été évaluées en fonction de n'importe quel des éléments suivants (si développé) : des objectifs de l'approche nationale des garanties ; le cadre de politiques des garanties ou feuille de route ; l'ensemble nationale de garanties ; la stratégie nationale de la REDD+ ; les potentiels risques et avantages identifiés dans le contexte de la mise en œuvre de la REDD+ ; etc.</v>
      </c>
      <c r="BD39" s="12" t="str">
        <f t="shared" si="10"/>
        <v>Lors de la direction d'une analyse des problèmes pour évaluer les PLR existantes en fonction de l'approche nationale des garanties, il peut s'avérer utile de considérer n'importe lequel des éléments suivants (si identifié ou développé) : les objectifs de l'approche nationale des garanties ; le cadre de politiques des garanties ou la feuille de route ; l'ensemble nationale de garanties ; la stratégie nationale de la REDD+ ; les potentiels risques et avantages identifiés dans le contexte de la mise en œuvre de la REDD+ ; etc. Pour plus de soutien pour l'analyse de problèmes, veuillez considérer ces outils et d'autres ressources :</v>
      </c>
      <c r="BE39" s="12" t="str">
        <f t="shared" si="10"/>
        <v>Lors de la direction d'une analyse des problèmes pour évaluer les PLR existantes en fonction de l'approche nationale des garanties, il peut s'avérer utile de considérer n'importe lequel des éléments suivants (si identifié ou développé) : les objectifs de l'approche nationale des garanties ; le cadre de politiques des garanties ou la feuille de route ; l'ensemble nationale de garanties ; la stratégie nationale de la REDD+ ; les potentiels risques et avantages identifiés dans le contexte de la mise en œuvre de la REDD+ ; etc. Veuillez considérer ces outils et d'autres ressources pour avoir du soutien pour mener l'analyse de problèmes des PLR existantes :</v>
      </c>
      <c r="BF39" s="12" t="str">
        <f t="shared" si="10"/>
        <v>S’il a été décidé de mener une analyse des problèmes pour évaluer les PLR existantes en fonction de l'approche nationale des garanties, il peut s'avérer utile de considérer n'importe lequel des éléments suivants (si identifié ou développé) : les objectifs de l'approche nationale des garanties ; le cadre de politiques des garanties ou la feuille de route ; l'ensemble nationale de garanties ; la stratégie nationale de la REDD+ ; les potentiels risques et avantages identifiés dans le contexte de la mise en œuvre de la REDD+ ; etc. Ces outils et ressources peuvent être consultés pour donner du soutien lors de l'analyse de problèmes des PLR existantes :</v>
      </c>
      <c r="BG39" s="12" t="str">
        <f t="shared" si="10"/>
        <v/>
      </c>
      <c r="BH39" s="13"/>
      <c r="BI39" s="12" t="str">
        <f>LOOKUP($AL$39,$BB$9:$BG$9,$BB$39:$BG$39)</f>
        <v/>
      </c>
      <c r="BJ39" s="9" t="str">
        <f>$M$39</f>
        <v>C.1</v>
      </c>
    </row>
    <row r="40" spans="2:62" ht="13.5" thickBot="1" x14ac:dyDescent="0.25">
      <c r="G40" s="93"/>
      <c r="H40" s="74"/>
      <c r="I40" s="74"/>
      <c r="J40" s="95"/>
      <c r="K40" s="95"/>
      <c r="L40" s="91"/>
      <c r="M40" s="75"/>
      <c r="N40" s="74"/>
      <c r="O40" s="100"/>
      <c r="P40" s="100"/>
      <c r="Q40" s="96"/>
      <c r="R40" s="167"/>
      <c r="S40" s="95"/>
      <c r="T40" s="167"/>
      <c r="U40" s="95"/>
      <c r="V40" s="167"/>
      <c r="W40" s="95"/>
      <c r="X40" s="167"/>
      <c r="Y40" s="95"/>
      <c r="Z40" s="210"/>
      <c r="AA40" s="95"/>
      <c r="AB40" s="95"/>
      <c r="AC40" s="74"/>
      <c r="AD40" s="91"/>
      <c r="AE40" s="100"/>
      <c r="AF40" s="74"/>
      <c r="AG40" s="74"/>
      <c r="AH40" s="81"/>
      <c r="AI40" s="74"/>
      <c r="AL40" s="213"/>
      <c r="AW40" s="276"/>
      <c r="AX40" s="277"/>
      <c r="AY40" s="277"/>
    </row>
    <row r="41" spans="2:62" ht="69.95" customHeight="1" thickBot="1" x14ac:dyDescent="0.25">
      <c r="B41" s="9" t="str">
        <f>$M$41</f>
        <v>C.2</v>
      </c>
      <c r="C41" s="29" t="str">
        <f>$C$39</f>
        <v>Section C - Définition ou développement des politiques, lois et réglementations</v>
      </c>
      <c r="D41" s="265" t="s">
        <v>232</v>
      </c>
      <c r="E41" s="266" t="s">
        <v>213</v>
      </c>
      <c r="G41" s="93"/>
      <c r="H41" s="211"/>
      <c r="I41" s="74"/>
      <c r="J41" s="95"/>
      <c r="K41" s="98"/>
      <c r="L41" s="91"/>
      <c r="M41" s="75" t="s">
        <v>8</v>
      </c>
      <c r="N41" s="74"/>
      <c r="O41" s="99" t="str">
        <f>$E$41</f>
        <v>Pour toutes carenceou incohérence identifiées dans les politiques, lois ou réglementation (PLR), est-ce que de nouvelles PLR ont été développées (ou les PLR existantes modifiées) afin d'atteindre les objectifs de l'approche de garanties du pays ?</v>
      </c>
      <c r="P41" s="100"/>
      <c r="Q41" s="96"/>
      <c r="R41" s="167" t="str">
        <f>$R$13</f>
        <v>Oui</v>
      </c>
      <c r="S41" s="168"/>
      <c r="T41" s="169" t="str">
        <f>$T$13</f>
        <v>En progrès ; plus de travail nécessaire</v>
      </c>
      <c r="U41" s="168"/>
      <c r="V41" s="169" t="str">
        <f>$V$13</f>
        <v>Pas encore réalisé ; mais c'est prévu</v>
      </c>
      <c r="W41" s="168"/>
      <c r="X41" s="169" t="str">
        <f>$X$13</f>
        <v>Doit encore être considéré</v>
      </c>
      <c r="Y41" s="168"/>
      <c r="Z41" s="169" t="str">
        <f>$Z$13</f>
        <v>Pas une activité prioritaire</v>
      </c>
      <c r="AA41" s="170"/>
      <c r="AB41" s="98"/>
      <c r="AC41" s="74" t="str">
        <f>$M$41</f>
        <v>C.2</v>
      </c>
      <c r="AD41" s="91"/>
      <c r="AE41" s="161"/>
      <c r="AF41" s="74"/>
      <c r="AG41" s="74" t="str">
        <f>$M$41</f>
        <v>C.2</v>
      </c>
      <c r="AH41" s="81"/>
      <c r="AI41" s="74"/>
      <c r="AL41" s="268">
        <v>0</v>
      </c>
      <c r="AM41" s="269" t="str">
        <f>LOOKUP($AL$41,$AL$2:$AM$7)</f>
        <v>-</v>
      </c>
      <c r="AO41" s="9" t="str">
        <f>$M$41</f>
        <v>C.2</v>
      </c>
      <c r="AP41" s="16"/>
      <c r="AQ41" s="270" t="s">
        <v>284</v>
      </c>
      <c r="AR41" s="271" t="s">
        <v>285</v>
      </c>
      <c r="AS41" s="271" t="s">
        <v>286</v>
      </c>
      <c r="AT41" s="271" t="s">
        <v>287</v>
      </c>
      <c r="AU41" s="16"/>
      <c r="AV41" s="17"/>
      <c r="AW41" s="274" t="s">
        <v>153</v>
      </c>
      <c r="AX41" s="274" t="s">
        <v>154</v>
      </c>
      <c r="AY41" s="274" t="s">
        <v>53</v>
      </c>
      <c r="AZ41" s="9" t="str">
        <f>$M$41</f>
        <v>C.2</v>
      </c>
      <c r="BB41" s="12" t="str">
        <f t="shared" ref="BB41:BG41" si="11">CONCATENATE(AP41)</f>
        <v/>
      </c>
      <c r="BC41" s="12" t="str">
        <f t="shared" si="11"/>
        <v>Pour tout problème ou incohérence identifié dans les politiques, lois ou réglementation (PLR), des nouvelles PLR ont été développées et/ou les PLR existantes ont été amendées afin d'atteindre les objectifs de l'approche de garanties du pays. Une feuille de route pour orienter le traitement de tout problème ou incohérence dans les PLR a été développée.</v>
      </c>
      <c r="BD41" s="12" t="str">
        <f t="shared" si="11"/>
        <v>Les ressources et outils suivants peuvent être utiles pour amender les PLR existantes ainsi que pour en développer des nouveaux. Il peut aussi être utile de créer une feuille de route pour orienter le traitement de tout problème ou incohérence dans les PLR.</v>
      </c>
      <c r="BE41" s="12" t="str">
        <f t="shared" si="11"/>
        <v>Les ressources et outils suivants peuvent être utiles pour amender les PLR existants ainsi que pour en développer des nouveaux. Il peut aussi être utile de créer une feuille de route pour orienter le traitement de tout problème ou incohérence dans les PLR.</v>
      </c>
      <c r="BF41" s="12" t="str">
        <f t="shared" si="11"/>
        <v>S’il a été décidé d'identifier des problèmes ou des incohérences dans les PRL existants, il est recommandé de développer de nouvelles PLR (ou d'amender les existantes) afin d’ atteindre complètement les objectifs de l'approche national des garanties. Il peut aussi être utile de créer une feuille de route pour aborder tout problème ou incohérence dans les PLR. Les ressources et outils suivants peuvent être utiles pour amender les PLR existantes ainsi que pour en développer des nouvelles.</v>
      </c>
      <c r="BG41" s="12" t="str">
        <f t="shared" si="11"/>
        <v/>
      </c>
      <c r="BH41" s="13"/>
      <c r="BI41" s="12" t="str">
        <f>LOOKUP($AL$41,$BB$9:$BG$9,$BB$41:$BG$41)</f>
        <v/>
      </c>
      <c r="BJ41" s="9" t="str">
        <f>$M$41</f>
        <v>C.2</v>
      </c>
    </row>
    <row r="42" spans="2:62" ht="12.75" x14ac:dyDescent="0.2">
      <c r="G42" s="93"/>
      <c r="H42" s="74"/>
      <c r="I42" s="74"/>
      <c r="J42" s="95"/>
      <c r="K42" s="95"/>
      <c r="L42" s="91"/>
      <c r="M42" s="75"/>
      <c r="N42" s="74"/>
      <c r="O42" s="100"/>
      <c r="P42" s="100"/>
      <c r="Q42" s="96"/>
      <c r="R42" s="167"/>
      <c r="S42" s="95"/>
      <c r="T42" s="167"/>
      <c r="U42" s="95"/>
      <c r="V42" s="167"/>
      <c r="W42" s="95"/>
      <c r="X42" s="167"/>
      <c r="Y42" s="95"/>
      <c r="Z42" s="167"/>
      <c r="AA42" s="95"/>
      <c r="AB42" s="95"/>
      <c r="AC42" s="74"/>
      <c r="AD42" s="91"/>
      <c r="AE42" s="100"/>
      <c r="AF42" s="74"/>
      <c r="AG42" s="74"/>
      <c r="AH42" s="81"/>
      <c r="AI42" s="74"/>
      <c r="AL42" s="213"/>
      <c r="AW42" s="276"/>
      <c r="AX42" s="277"/>
      <c r="AY42" s="277"/>
    </row>
    <row r="43" spans="2:62" ht="12.75" x14ac:dyDescent="0.2">
      <c r="G43" s="93"/>
      <c r="H43" s="74"/>
      <c r="I43" s="74"/>
      <c r="J43" s="95"/>
      <c r="K43" s="95"/>
      <c r="L43" s="91"/>
      <c r="M43" s="75"/>
      <c r="N43" s="74"/>
      <c r="O43" s="222" t="str">
        <f>$C$45</f>
        <v>Section D - Collection d'information sur les garanties</v>
      </c>
      <c r="P43" s="100"/>
      <c r="Q43" s="96"/>
      <c r="R43" s="167"/>
      <c r="S43" s="95"/>
      <c r="T43" s="167"/>
      <c r="U43" s="95"/>
      <c r="V43" s="167"/>
      <c r="W43" s="95"/>
      <c r="X43" s="167"/>
      <c r="Y43" s="95"/>
      <c r="Z43" s="167"/>
      <c r="AA43" s="95"/>
      <c r="AB43" s="95"/>
      <c r="AC43" s="74"/>
      <c r="AD43" s="91"/>
      <c r="AE43" s="100"/>
      <c r="AF43" s="74"/>
      <c r="AG43" s="74"/>
      <c r="AH43" s="81"/>
      <c r="AI43" s="74"/>
      <c r="AL43" s="213"/>
    </row>
    <row r="44" spans="2:62" ht="13.5" thickBot="1" x14ac:dyDescent="0.25">
      <c r="G44" s="93"/>
      <c r="H44" s="74"/>
      <c r="I44" s="74"/>
      <c r="J44" s="95"/>
      <c r="K44" s="95"/>
      <c r="L44" s="91"/>
      <c r="M44" s="75"/>
      <c r="N44" s="74"/>
      <c r="O44" s="100"/>
      <c r="P44" s="100"/>
      <c r="Q44" s="96"/>
      <c r="R44" s="167"/>
      <c r="S44" s="95"/>
      <c r="T44" s="167"/>
      <c r="U44" s="95"/>
      <c r="V44" s="167"/>
      <c r="W44" s="95"/>
      <c r="X44" s="167"/>
      <c r="Y44" s="95"/>
      <c r="Z44" s="167"/>
      <c r="AA44" s="95"/>
      <c r="AB44" s="95"/>
      <c r="AC44" s="74"/>
      <c r="AD44" s="91"/>
      <c r="AE44" s="100"/>
      <c r="AF44" s="74"/>
      <c r="AG44" s="74"/>
      <c r="AH44" s="81"/>
      <c r="AI44" s="74"/>
      <c r="AL44" s="213"/>
    </row>
    <row r="45" spans="2:62" ht="45" customHeight="1" thickBot="1" x14ac:dyDescent="0.25">
      <c r="B45" s="9" t="str">
        <f>$M$45</f>
        <v>D.1</v>
      </c>
      <c r="C45" s="264" t="s">
        <v>200</v>
      </c>
      <c r="D45" s="265" t="s">
        <v>233</v>
      </c>
      <c r="E45" s="266" t="s">
        <v>214</v>
      </c>
      <c r="G45" s="93"/>
      <c r="H45" s="211"/>
      <c r="I45" s="74"/>
      <c r="J45" s="98"/>
      <c r="K45" s="98"/>
      <c r="L45" s="91"/>
      <c r="M45" s="75" t="s">
        <v>9</v>
      </c>
      <c r="N45" s="74"/>
      <c r="O45" s="99" t="str">
        <f>$E$45</f>
        <v>Est-ce qu'il y a eu une évaluation des sources d'information et des systèmes d'information existantes en matière de garanties ?</v>
      </c>
      <c r="P45" s="212"/>
      <c r="Q45" s="96"/>
      <c r="R45" s="167" t="str">
        <f>$R$13</f>
        <v>Oui</v>
      </c>
      <c r="S45" s="168"/>
      <c r="T45" s="169" t="str">
        <f>$T$13</f>
        <v>En progrès ; plus de travail nécessaire</v>
      </c>
      <c r="U45" s="168"/>
      <c r="V45" s="169" t="str">
        <f>$V$13</f>
        <v>Pas encore réalisé ; mais c'est prévu</v>
      </c>
      <c r="W45" s="168"/>
      <c r="X45" s="169" t="str">
        <f>$X$13</f>
        <v>Doit encore être considéré</v>
      </c>
      <c r="Y45" s="168"/>
      <c r="Z45" s="169" t="str">
        <f>$Z$13</f>
        <v>Pas une activité prioritaire</v>
      </c>
      <c r="AA45" s="170"/>
      <c r="AB45" s="98"/>
      <c r="AC45" s="74" t="str">
        <f>$M$45</f>
        <v>D.1</v>
      </c>
      <c r="AD45" s="91"/>
      <c r="AE45" s="161"/>
      <c r="AF45" s="74"/>
      <c r="AG45" s="74" t="str">
        <f>$M$45</f>
        <v>D.1</v>
      </c>
      <c r="AH45" s="81"/>
      <c r="AI45" s="74"/>
      <c r="AL45" s="268">
        <v>0</v>
      </c>
      <c r="AM45" s="269" t="str">
        <f>LOOKUP($AL$45,$AL$2:$AM$7)</f>
        <v>-</v>
      </c>
      <c r="AO45" s="9" t="str">
        <f>$M$45</f>
        <v>D.1</v>
      </c>
      <c r="AP45" s="16"/>
      <c r="AQ45" s="270" t="s">
        <v>288</v>
      </c>
      <c r="AR45" s="271" t="s">
        <v>289</v>
      </c>
      <c r="AS45" s="271" t="s">
        <v>290</v>
      </c>
      <c r="AT45" s="271" t="s">
        <v>291</v>
      </c>
      <c r="AU45" s="16"/>
      <c r="AV45" s="17"/>
      <c r="AW45" s="274" t="s">
        <v>166</v>
      </c>
      <c r="AX45" s="275"/>
      <c r="AY45" s="274"/>
      <c r="AZ45" s="9" t="str">
        <f>$M$45</f>
        <v>D.1</v>
      </c>
      <c r="BB45" s="12" t="str">
        <f t="shared" ref="BB45:BG45" si="12">CONCATENATE(AP45)</f>
        <v/>
      </c>
      <c r="BC45" s="12" t="str">
        <f t="shared" si="12"/>
        <v>Une analyse des sources et systèmes d'information pour l'approvisionnement d'information liée aux garanties de la REDD+ a été menée.</v>
      </c>
      <c r="BD45" s="12" t="str">
        <f t="shared" si="12"/>
        <v>Pour plus d'orientation pendant l'analyse des problèmes des sources et systèmes d'information existantes liées aux garanties de la REDD+, veuillez considérer ces outils, guides et ressources pertinents :</v>
      </c>
      <c r="BE45" s="12" t="str">
        <f t="shared" si="12"/>
        <v>Pour planifier et mener une analyse de problèmes des sources et des systèmes d'information liés aux garanties de la REDD+, ces outils/ ces lignes directrices y afférant peuvent être utiles :</v>
      </c>
      <c r="BF45" s="12" t="str">
        <f t="shared" si="12"/>
        <v>Une analyse des sources et systèmes d'information pour l'approvisionnement d'information liée aux garanties de la REDD+  sera menée. Ces outils, lignes directrices et ressources peuvent être utiles :</v>
      </c>
      <c r="BG45" s="12" t="str">
        <f t="shared" si="12"/>
        <v/>
      </c>
      <c r="BH45" s="13"/>
      <c r="BI45" s="12" t="str">
        <f>LOOKUP($AL$45,$BB$9:$BG$9,$BB$45:$BG$45)</f>
        <v/>
      </c>
      <c r="BJ45" s="9" t="str">
        <f>$M$45</f>
        <v>D.1</v>
      </c>
    </row>
    <row r="46" spans="2:62" ht="13.5" thickBot="1" x14ac:dyDescent="0.25">
      <c r="G46" s="93"/>
      <c r="H46" s="74"/>
      <c r="I46" s="74"/>
      <c r="J46" s="95"/>
      <c r="K46" s="95"/>
      <c r="L46" s="91"/>
      <c r="M46" s="75"/>
      <c r="N46" s="74"/>
      <c r="O46" s="100"/>
      <c r="P46" s="100"/>
      <c r="Q46" s="96"/>
      <c r="R46" s="167"/>
      <c r="S46" s="95"/>
      <c r="T46" s="167"/>
      <c r="U46" s="95"/>
      <c r="V46" s="167"/>
      <c r="W46" s="95"/>
      <c r="X46" s="167"/>
      <c r="Y46" s="95"/>
      <c r="Z46" s="167"/>
      <c r="AA46" s="95"/>
      <c r="AB46" s="95"/>
      <c r="AC46" s="74"/>
      <c r="AD46" s="91"/>
      <c r="AE46" s="100"/>
      <c r="AF46" s="74"/>
      <c r="AG46" s="74"/>
      <c r="AH46" s="81"/>
      <c r="AI46" s="74"/>
      <c r="AL46" s="213"/>
    </row>
    <row r="47" spans="2:62" ht="45" customHeight="1" thickBot="1" x14ac:dyDescent="0.25">
      <c r="B47" s="9" t="str">
        <f>$M$47</f>
        <v>D.2</v>
      </c>
      <c r="C47" s="29" t="str">
        <f>$C$45</f>
        <v>Section D - Collection d'information sur les garanties</v>
      </c>
      <c r="D47" s="265" t="s">
        <v>234</v>
      </c>
      <c r="E47" s="266" t="s">
        <v>215</v>
      </c>
      <c r="G47" s="93"/>
      <c r="H47" s="211"/>
      <c r="I47" s="74"/>
      <c r="J47" s="98"/>
      <c r="K47" s="98"/>
      <c r="L47" s="91"/>
      <c r="M47" s="75" t="s">
        <v>10</v>
      </c>
      <c r="N47" s="74"/>
      <c r="O47" s="99" t="str">
        <f>$E$47</f>
        <v>Est-ce que des indicateurs ont été développés/mis à jour afin d’évaluer si les garanties sont abordées et respectées ?</v>
      </c>
      <c r="P47" s="212"/>
      <c r="Q47" s="96"/>
      <c r="R47" s="167" t="str">
        <f>$R$13</f>
        <v>Oui</v>
      </c>
      <c r="S47" s="168"/>
      <c r="T47" s="169" t="str">
        <f>$T$13</f>
        <v>En progrès ; plus de travail nécessaire</v>
      </c>
      <c r="U47" s="168"/>
      <c r="V47" s="169" t="str">
        <f>$V$13</f>
        <v>Pas encore réalisé ; mais c'est prévu</v>
      </c>
      <c r="W47" s="168"/>
      <c r="X47" s="169" t="str">
        <f>$X$13</f>
        <v>Doit encore être considéré</v>
      </c>
      <c r="Y47" s="168"/>
      <c r="Z47" s="169" t="str">
        <f>$Z$13</f>
        <v>Pas une activité prioritaire</v>
      </c>
      <c r="AA47" s="170"/>
      <c r="AB47" s="98"/>
      <c r="AC47" s="74" t="str">
        <f>$M$47</f>
        <v>D.2</v>
      </c>
      <c r="AD47" s="91"/>
      <c r="AE47" s="161"/>
      <c r="AF47" s="74"/>
      <c r="AG47" s="74" t="str">
        <f>$M$47</f>
        <v>D.2</v>
      </c>
      <c r="AH47" s="81"/>
      <c r="AI47" s="74"/>
      <c r="AL47" s="268">
        <v>0</v>
      </c>
      <c r="AM47" s="269" t="str">
        <f>LOOKUP($AL$47,$AL$2:$AM$7)</f>
        <v>-</v>
      </c>
      <c r="AO47" s="9" t="str">
        <f>$M$47</f>
        <v>D.2</v>
      </c>
      <c r="AP47" s="16"/>
      <c r="AQ47" s="270" t="s">
        <v>292</v>
      </c>
      <c r="AR47" s="271" t="s">
        <v>293</v>
      </c>
      <c r="AS47" s="271" t="s">
        <v>294</v>
      </c>
      <c r="AT47" s="271" t="s">
        <v>295</v>
      </c>
      <c r="AU47" s="16"/>
      <c r="AV47" s="17"/>
      <c r="AW47" s="274" t="s">
        <v>157</v>
      </c>
      <c r="AX47" s="274" t="s">
        <v>126</v>
      </c>
      <c r="AY47" s="274" t="s">
        <v>54</v>
      </c>
      <c r="AZ47" s="9" t="str">
        <f>$M$47</f>
        <v>D.2</v>
      </c>
      <c r="BB47" s="12" t="str">
        <f t="shared" ref="BB47:BG47" si="13">CONCATENATE(AP47)</f>
        <v/>
      </c>
      <c r="BC47" s="12" t="str">
        <f t="shared" si="13"/>
        <v>Des indicateurs pour évaluer si les garanties sont abordées et respectées ont été développés. Les indicateurs pertinents d'autres systèmes d'information identifiés ont été adaptés au contexte de l'approche nationale des garanties.</v>
      </c>
      <c r="BD47" s="12" t="str">
        <f t="shared" si="13"/>
        <v>Pour plus d'orientation pendant le développement des indicateurs ou l'adaptation des indicateurs pertinents d'autres systèmes d'information identifiés dans le contexte de l'approche national des garanties, veuillez considérer ces outils et lignes directrices y afférant :</v>
      </c>
      <c r="BE47" s="12" t="str">
        <f t="shared" si="13"/>
        <v>Pour concevoir des indicateurs sur des garanties ou pour adapter des indicateurs pertinents d'autres systèmes d'information identifiés dans le contexte de l'approche nationale des garanties, ces outils et lignes directrices y afférant peuvent être considérés :</v>
      </c>
      <c r="BF47" s="12" t="str">
        <f t="shared" si="13"/>
        <v>S’il a été décidé que les indicateurs pour évaluer si les garanties sont abordées et respectées ou pas seront développés ou adaptés, ces outils et lignes directrices peuvent être consultés :</v>
      </c>
      <c r="BG47" s="12" t="str">
        <f t="shared" si="13"/>
        <v/>
      </c>
      <c r="BH47" s="13"/>
      <c r="BI47" s="12" t="str">
        <f>LOOKUP($AL$47,$BB$9:$BG$9,$BB$47:$BG$47)</f>
        <v/>
      </c>
      <c r="BJ47" s="9" t="str">
        <f>$M$47</f>
        <v>D.2</v>
      </c>
    </row>
    <row r="48" spans="2:62" ht="13.5" thickBot="1" x14ac:dyDescent="0.25">
      <c r="C48" s="30"/>
      <c r="G48" s="93"/>
      <c r="H48" s="74"/>
      <c r="I48" s="74"/>
      <c r="J48" s="95"/>
      <c r="K48" s="95"/>
      <c r="L48" s="91"/>
      <c r="M48" s="75"/>
      <c r="N48" s="74"/>
      <c r="O48" s="100"/>
      <c r="P48" s="100"/>
      <c r="Q48" s="96"/>
      <c r="R48" s="167"/>
      <c r="S48" s="95"/>
      <c r="T48" s="167"/>
      <c r="U48" s="95"/>
      <c r="V48" s="167"/>
      <c r="W48" s="95"/>
      <c r="X48" s="167"/>
      <c r="Y48" s="95"/>
      <c r="Z48" s="167"/>
      <c r="AA48" s="95"/>
      <c r="AB48" s="95"/>
      <c r="AC48" s="74"/>
      <c r="AD48" s="91"/>
      <c r="AE48" s="100"/>
      <c r="AF48" s="74"/>
      <c r="AG48" s="74"/>
      <c r="AH48" s="81"/>
      <c r="AI48" s="74"/>
      <c r="AL48" s="213"/>
    </row>
    <row r="49" spans="2:62" ht="45" customHeight="1" thickBot="1" x14ac:dyDescent="0.25">
      <c r="B49" s="9" t="str">
        <f>$M$49</f>
        <v>D.3</v>
      </c>
      <c r="C49" s="29" t="str">
        <f>$C$45</f>
        <v>Section D - Collection d'information sur les garanties</v>
      </c>
      <c r="D49" s="265" t="s">
        <v>235</v>
      </c>
      <c r="E49" s="266" t="s">
        <v>216</v>
      </c>
      <c r="G49" s="93"/>
      <c r="H49" s="211"/>
      <c r="I49" s="74"/>
      <c r="J49" s="98"/>
      <c r="K49" s="98"/>
      <c r="L49" s="91"/>
      <c r="M49" s="75" t="s">
        <v>11</v>
      </c>
      <c r="N49" s="74"/>
      <c r="O49" s="99" t="str">
        <f>$E$49</f>
        <v>Est-ce que les méthodes et méthodologies (existantes ou nouvelles) ont été appliquées pour recueillir de l'information ?</v>
      </c>
      <c r="P49" s="212"/>
      <c r="Q49" s="96"/>
      <c r="R49" s="331" t="str">
        <f>$R$13</f>
        <v>Oui</v>
      </c>
      <c r="S49" s="168"/>
      <c r="T49" s="169" t="str">
        <f>$T$13</f>
        <v>En progrès ; plus de travail nécessaire</v>
      </c>
      <c r="U49" s="168"/>
      <c r="V49" s="169" t="str">
        <f>$V$13</f>
        <v>Pas encore réalisé ; mais c'est prévu</v>
      </c>
      <c r="W49" s="168"/>
      <c r="X49" s="169" t="str">
        <f>$X$13</f>
        <v>Doit encore être considéré</v>
      </c>
      <c r="Y49" s="168"/>
      <c r="Z49" s="169" t="str">
        <f>$Z$13</f>
        <v>Pas une activité prioritaire</v>
      </c>
      <c r="AA49" s="170"/>
      <c r="AB49" s="98"/>
      <c r="AC49" s="74" t="str">
        <f>$M$49</f>
        <v>D.3</v>
      </c>
      <c r="AD49" s="91"/>
      <c r="AE49" s="161"/>
      <c r="AF49" s="74"/>
      <c r="AG49" s="74" t="str">
        <f>$M$49</f>
        <v>D.3</v>
      </c>
      <c r="AH49" s="81"/>
      <c r="AI49" s="74"/>
      <c r="AL49" s="268">
        <v>0</v>
      </c>
      <c r="AM49" s="269" t="str">
        <f>LOOKUP($AL$49,$AL$2:$AM$7)</f>
        <v>-</v>
      </c>
      <c r="AO49" s="9" t="str">
        <f>$M$49</f>
        <v>D.3</v>
      </c>
      <c r="AP49" s="16"/>
      <c r="AQ49" s="270" t="s">
        <v>296</v>
      </c>
      <c r="AR49" s="271" t="s">
        <v>297</v>
      </c>
      <c r="AS49" s="271" t="s">
        <v>298</v>
      </c>
      <c r="AT49" s="271" t="s">
        <v>299</v>
      </c>
      <c r="AU49" s="16"/>
      <c r="AV49" s="17"/>
      <c r="AW49" s="274" t="s">
        <v>158</v>
      </c>
      <c r="AX49" s="274" t="s">
        <v>79</v>
      </c>
      <c r="AY49" s="274" t="s">
        <v>78</v>
      </c>
      <c r="AZ49" s="9" t="str">
        <f>$M$49</f>
        <v>D.3</v>
      </c>
      <c r="BB49" s="12" t="str">
        <f t="shared" ref="BB49:BG49" si="14">CONCATENATE(AP49)</f>
        <v/>
      </c>
      <c r="BC49" s="12" t="str">
        <f t="shared" si="14"/>
        <v>Le pays est soit en train de mettre en œuvre des méthodes ou des méthodologies, ou bien il les a sélectionnées (existantes ou nouvelles) pour collecter l'information sur les garanties.</v>
      </c>
      <c r="BD49" s="12" t="str">
        <f t="shared" si="14"/>
        <v>Pour plus d'assistance pendant la sélection des méthodes ou des méthodologies pour collecter de l'information sur les garanties, veuillez consulter les éléments suivants :</v>
      </c>
      <c r="BE49" s="12" t="str">
        <f t="shared" si="14"/>
        <v>Pour évaluer et sélectionner des méthodes ou des méthodologies pour collecter l'information sur les garanties, il peut être utile de considérer les outils suivants :</v>
      </c>
      <c r="BF49" s="12" t="str">
        <f t="shared" si="14"/>
        <v>Pendant la révision et/ou la sélection des méthodes et des méthodologies pour collecter de l'information liée aux garanties, les outils, les lignes directrices et les ressources suivants peuvent être utiles :</v>
      </c>
      <c r="BG49" s="12" t="str">
        <f t="shared" si="14"/>
        <v/>
      </c>
      <c r="BH49" s="13"/>
      <c r="BI49" s="12" t="str">
        <f>LOOKUP($AL$49,$BB$9:$BG$9,$BB$49:$BG$49)</f>
        <v/>
      </c>
      <c r="BJ49" s="9" t="str">
        <f>$M$49</f>
        <v>D.3</v>
      </c>
    </row>
    <row r="50" spans="2:62" ht="13.5" thickBot="1" x14ac:dyDescent="0.25">
      <c r="G50" s="93"/>
      <c r="H50" s="74"/>
      <c r="I50" s="74"/>
      <c r="J50" s="95"/>
      <c r="K50" s="95"/>
      <c r="L50" s="91"/>
      <c r="M50" s="75"/>
      <c r="N50" s="74"/>
      <c r="O50" s="100"/>
      <c r="P50" s="100"/>
      <c r="Q50" s="96"/>
      <c r="R50" s="167"/>
      <c r="S50" s="95"/>
      <c r="T50" s="167"/>
      <c r="U50" s="95"/>
      <c r="V50" s="167"/>
      <c r="W50" s="95"/>
      <c r="X50" s="167"/>
      <c r="Y50" s="95"/>
      <c r="Z50" s="167"/>
      <c r="AA50" s="95"/>
      <c r="AB50" s="95"/>
      <c r="AC50" s="74"/>
      <c r="AD50" s="91"/>
      <c r="AE50" s="100"/>
      <c r="AF50" s="74"/>
      <c r="AG50" s="74"/>
      <c r="AH50" s="81"/>
      <c r="AI50" s="74"/>
      <c r="AL50" s="213"/>
    </row>
    <row r="51" spans="2:62" ht="45" customHeight="1" thickBot="1" x14ac:dyDescent="0.25">
      <c r="B51" s="9" t="str">
        <f>$M$51</f>
        <v>D.4</v>
      </c>
      <c r="C51" s="29" t="str">
        <f>$C$45</f>
        <v>Section D - Collection d'information sur les garanties</v>
      </c>
      <c r="D51" s="265" t="s">
        <v>236</v>
      </c>
      <c r="E51" s="266" t="s">
        <v>217</v>
      </c>
      <c r="G51" s="93"/>
      <c r="H51" s="211"/>
      <c r="I51" s="74"/>
      <c r="J51" s="98"/>
      <c r="K51" s="95"/>
      <c r="L51" s="91"/>
      <c r="M51" s="75" t="s">
        <v>42</v>
      </c>
      <c r="N51" s="74"/>
      <c r="O51" s="99" t="str">
        <f>$E$51</f>
        <v>Est-ce que l'approche méthodologique pour recueillir l'information sur les garanties a été validée par les parties prenantes ?</v>
      </c>
      <c r="P51" s="212"/>
      <c r="Q51" s="96"/>
      <c r="R51" s="331" t="str">
        <f>$R$13</f>
        <v>Oui</v>
      </c>
      <c r="S51" s="168"/>
      <c r="T51" s="169" t="str">
        <f>$T$13</f>
        <v>En progrès ; plus de travail nécessaire</v>
      </c>
      <c r="U51" s="168"/>
      <c r="V51" s="169" t="str">
        <f>$V$13</f>
        <v>Pas encore réalisé ; mais c'est prévu</v>
      </c>
      <c r="W51" s="168"/>
      <c r="X51" s="169" t="str">
        <f>$X$13</f>
        <v>Doit encore être considéré</v>
      </c>
      <c r="Y51" s="168"/>
      <c r="Z51" s="169" t="str">
        <f>$Z$13</f>
        <v>Pas une activité prioritaire</v>
      </c>
      <c r="AA51" s="170"/>
      <c r="AB51" s="98"/>
      <c r="AC51" s="74" t="str">
        <f>$M$51</f>
        <v>D.4</v>
      </c>
      <c r="AD51" s="91"/>
      <c r="AE51" s="161"/>
      <c r="AF51" s="74"/>
      <c r="AG51" s="74" t="str">
        <f>$M$51</f>
        <v>D.4</v>
      </c>
      <c r="AH51" s="81"/>
      <c r="AI51" s="74"/>
      <c r="AL51" s="268">
        <v>0</v>
      </c>
      <c r="AM51" s="269" t="str">
        <f>LOOKUP($AL$51,$AL$2:$AM$7)</f>
        <v>-</v>
      </c>
      <c r="AO51" s="9" t="str">
        <f>$M$51</f>
        <v>D.4</v>
      </c>
      <c r="AP51" s="16"/>
      <c r="AQ51" s="270" t="s">
        <v>300</v>
      </c>
      <c r="AR51" s="271" t="s">
        <v>301</v>
      </c>
      <c r="AS51" s="271" t="s">
        <v>301</v>
      </c>
      <c r="AT51" s="271" t="s">
        <v>302</v>
      </c>
      <c r="AU51" s="16"/>
      <c r="AV51" s="17"/>
      <c r="AW51" s="274" t="s">
        <v>159</v>
      </c>
      <c r="AX51" s="274" t="s">
        <v>156</v>
      </c>
      <c r="AY51" s="274"/>
      <c r="AZ51" s="9" t="str">
        <f>$M$51</f>
        <v>D.4</v>
      </c>
      <c r="BB51" s="12" t="str">
        <f t="shared" ref="BB51:BG51" si="15">CONCATENATE(AP51)</f>
        <v/>
      </c>
      <c r="BC51" s="12" t="str">
        <f t="shared" si="15"/>
        <v>Les parties prenantes ont validé l'approche méthodologique pour recueillir l'information sur les garanties.</v>
      </c>
      <c r="BD51" s="12" t="str">
        <f t="shared" si="15"/>
        <v>Pour plus d'orientation sur la validation des approches/des méthodologies pour collecter de l'information sur les garanties avec multiples parties prenantes, veuillez consulter les éléments suivants :</v>
      </c>
      <c r="BE51" s="12" t="str">
        <f t="shared" si="15"/>
        <v>Pour plus d'orientation sur la validation des approches/des méthodologies pour collecter de l'information sur les garanties avec multiples parties prenantes, veuillez consulter les éléments suivants :</v>
      </c>
      <c r="BF51" s="12" t="str">
        <f t="shared" si="15"/>
        <v>S’il a été décidé de valider les approches/méthodologies pour collecter l'information sur les garanties avec multiples parties prenantes, les éléments suivants peuvent être consultés :</v>
      </c>
      <c r="BG51" s="12" t="str">
        <f t="shared" si="15"/>
        <v/>
      </c>
      <c r="BH51" s="13"/>
      <c r="BI51" s="12" t="str">
        <f>LOOKUP($AL$51,$BB$9:$BG$9,$BB$51:$BG$51)</f>
        <v/>
      </c>
      <c r="BJ51" s="9" t="str">
        <f>$M$51</f>
        <v>D.4</v>
      </c>
    </row>
    <row r="52" spans="2:62" ht="12.75" x14ac:dyDescent="0.2">
      <c r="G52" s="93"/>
      <c r="H52" s="74"/>
      <c r="I52" s="74"/>
      <c r="J52" s="95"/>
      <c r="K52" s="95"/>
      <c r="L52" s="91"/>
      <c r="M52" s="75"/>
      <c r="N52" s="74"/>
      <c r="O52" s="100"/>
      <c r="P52" s="100"/>
      <c r="Q52" s="96"/>
      <c r="R52" s="167"/>
      <c r="S52" s="95"/>
      <c r="T52" s="167"/>
      <c r="U52" s="95"/>
      <c r="V52" s="167"/>
      <c r="W52" s="95"/>
      <c r="X52" s="167"/>
      <c r="Y52" s="95"/>
      <c r="Z52" s="167"/>
      <c r="AA52" s="95"/>
      <c r="AB52" s="95"/>
      <c r="AC52" s="74"/>
      <c r="AD52" s="91"/>
      <c r="AE52" s="100"/>
      <c r="AF52" s="74"/>
      <c r="AG52" s="74"/>
      <c r="AH52" s="81"/>
      <c r="AI52" s="74"/>
      <c r="AL52" s="213"/>
    </row>
    <row r="53" spans="2:62" ht="12.75" x14ac:dyDescent="0.2">
      <c r="G53" s="93"/>
      <c r="H53" s="74"/>
      <c r="I53" s="74"/>
      <c r="J53" s="95"/>
      <c r="K53" s="95"/>
      <c r="L53" s="91"/>
      <c r="M53" s="75"/>
      <c r="N53" s="74"/>
      <c r="O53" s="222" t="str">
        <f>$C$55</f>
        <v>Section E - Validation et partage d'information sur les garanties</v>
      </c>
      <c r="P53" s="100"/>
      <c r="Q53" s="96"/>
      <c r="R53" s="167"/>
      <c r="S53" s="95"/>
      <c r="T53" s="167"/>
      <c r="U53" s="95"/>
      <c r="V53" s="167"/>
      <c r="W53" s="95"/>
      <c r="X53" s="167"/>
      <c r="Y53" s="95"/>
      <c r="Z53" s="167"/>
      <c r="AA53" s="95"/>
      <c r="AB53" s="95"/>
      <c r="AC53" s="74"/>
      <c r="AD53" s="91"/>
      <c r="AE53" s="100"/>
      <c r="AF53" s="74"/>
      <c r="AG53" s="74"/>
      <c r="AH53" s="81"/>
      <c r="AI53" s="74"/>
      <c r="AL53" s="213"/>
    </row>
    <row r="54" spans="2:62" ht="13.5" thickBot="1" x14ac:dyDescent="0.25">
      <c r="G54" s="93"/>
      <c r="H54" s="74"/>
      <c r="I54" s="74"/>
      <c r="J54" s="95"/>
      <c r="K54" s="95"/>
      <c r="L54" s="91"/>
      <c r="M54" s="75"/>
      <c r="N54" s="74"/>
      <c r="O54" s="100"/>
      <c r="P54" s="100"/>
      <c r="Q54" s="96"/>
      <c r="R54" s="167"/>
      <c r="S54" s="95"/>
      <c r="T54" s="167"/>
      <c r="U54" s="95"/>
      <c r="V54" s="167"/>
      <c r="W54" s="95"/>
      <c r="X54" s="167"/>
      <c r="Y54" s="95"/>
      <c r="Z54" s="167"/>
      <c r="AA54" s="95"/>
      <c r="AB54" s="95"/>
      <c r="AC54" s="74"/>
      <c r="AD54" s="91"/>
      <c r="AE54" s="100"/>
      <c r="AF54" s="74"/>
      <c r="AG54" s="74"/>
      <c r="AH54" s="81"/>
      <c r="AI54" s="74"/>
      <c r="AL54" s="213"/>
    </row>
    <row r="55" spans="2:62" ht="60" customHeight="1" thickBot="1" x14ac:dyDescent="0.25">
      <c r="B55" s="9" t="str">
        <f>$M$55</f>
        <v>E.1</v>
      </c>
      <c r="C55" s="264" t="s">
        <v>201</v>
      </c>
      <c r="D55" s="265" t="s">
        <v>237</v>
      </c>
      <c r="E55" s="266" t="s">
        <v>683</v>
      </c>
      <c r="G55" s="93"/>
      <c r="H55" s="211"/>
      <c r="I55" s="74"/>
      <c r="J55" s="98"/>
      <c r="K55" s="98"/>
      <c r="L55" s="91"/>
      <c r="M55" s="75" t="s">
        <v>14</v>
      </c>
      <c r="N55" s="74"/>
      <c r="O55" s="99" t="str">
        <f>$E$55</f>
        <v>Est-ce que l'approche de la mise à disposition de l'information sur les garanties a été définie ou développée, en particulier une conception / modèle pour le résumé des informations ?</v>
      </c>
      <c r="P55" s="212"/>
      <c r="Q55" s="96"/>
      <c r="R55" s="167" t="str">
        <f>$R$13</f>
        <v>Oui</v>
      </c>
      <c r="S55" s="168"/>
      <c r="T55" s="169" t="str">
        <f>$T$13</f>
        <v>En progrès ; plus de travail nécessaire</v>
      </c>
      <c r="U55" s="168"/>
      <c r="V55" s="169" t="str">
        <f>$V$13</f>
        <v>Pas encore réalisé ; mais c'est prévu</v>
      </c>
      <c r="W55" s="168"/>
      <c r="X55" s="169" t="str">
        <f>$X$13</f>
        <v>Doit encore être considéré</v>
      </c>
      <c r="Y55" s="168"/>
      <c r="Z55" s="169" t="str">
        <f>$Z$13</f>
        <v>Pas une activité prioritaire</v>
      </c>
      <c r="AA55" s="170"/>
      <c r="AB55" s="98"/>
      <c r="AC55" s="74" t="str">
        <f>$M$55</f>
        <v>E.1</v>
      </c>
      <c r="AD55" s="91"/>
      <c r="AE55" s="161"/>
      <c r="AF55" s="74"/>
      <c r="AG55" s="74" t="str">
        <f>$M$55</f>
        <v>E.1</v>
      </c>
      <c r="AH55" s="81"/>
      <c r="AI55" s="74"/>
      <c r="AL55" s="268">
        <v>0</v>
      </c>
      <c r="AM55" s="269" t="str">
        <f>LOOKUP($AL$55,$AL$2:$AM$7)</f>
        <v>-</v>
      </c>
      <c r="AO55" s="9" t="str">
        <f>$M$55</f>
        <v>E.1</v>
      </c>
      <c r="AP55" s="16"/>
      <c r="AQ55" s="270" t="s">
        <v>303</v>
      </c>
      <c r="AR55" s="271" t="s">
        <v>304</v>
      </c>
      <c r="AS55" s="271" t="s">
        <v>304</v>
      </c>
      <c r="AT55" s="271" t="s">
        <v>305</v>
      </c>
      <c r="AU55" s="16"/>
      <c r="AV55" s="17"/>
      <c r="AW55" s="274" t="s">
        <v>160</v>
      </c>
      <c r="AX55" s="274" t="s">
        <v>81</v>
      </c>
      <c r="AY55" s="274" t="s">
        <v>55</v>
      </c>
      <c r="AZ55" s="9" t="str">
        <f>$M$55</f>
        <v>E.1</v>
      </c>
      <c r="BB55" s="12" t="str">
        <f t="shared" ref="BB55:BG55" si="16">CONCATENATE(AP55)</f>
        <v/>
      </c>
      <c r="BC55" s="12" t="str">
        <f t="shared" si="16"/>
        <v>Une approche de mise à disposition de l'information sur les garanties a été définie/développée.</v>
      </c>
      <c r="BD55" s="12" t="str">
        <f t="shared" si="16"/>
        <v>Pour plus d'orientation sur le développement d'une approche pour l'approvisionnement d'information, veuillez consulter les éléments suivants :</v>
      </c>
      <c r="BE55" s="12" t="str">
        <f t="shared" si="16"/>
        <v>Pour plus d'orientation sur le développement d'une approche pour l'approvisionnement d'information, veuillez consulter les éléments suivants :</v>
      </c>
      <c r="BF55" s="12" t="str">
        <f t="shared" si="16"/>
        <v>Si l'approche pour l'approvisionnement d'information sera développée, les éléments suivants peuvent être consultés :</v>
      </c>
      <c r="BG55" s="12" t="str">
        <f t="shared" si="16"/>
        <v/>
      </c>
      <c r="BH55" s="13"/>
      <c r="BI55" s="12" t="str">
        <f>LOOKUP($AL$55,$BB$9:$BG$9,$BB$55:$BG$55)</f>
        <v/>
      </c>
      <c r="BJ55" s="9" t="str">
        <f>$M$55</f>
        <v>E.1</v>
      </c>
    </row>
    <row r="56" spans="2:62" ht="13.5" thickBot="1" x14ac:dyDescent="0.25">
      <c r="G56" s="93"/>
      <c r="H56" s="74"/>
      <c r="I56" s="74"/>
      <c r="J56" s="95"/>
      <c r="K56" s="95"/>
      <c r="L56" s="91"/>
      <c r="M56" s="75"/>
      <c r="N56" s="74"/>
      <c r="O56" s="100"/>
      <c r="P56" s="100"/>
      <c r="Q56" s="96"/>
      <c r="R56" s="167"/>
      <c r="S56" s="95"/>
      <c r="T56" s="167"/>
      <c r="U56" s="95"/>
      <c r="V56" s="167"/>
      <c r="W56" s="95"/>
      <c r="X56" s="167"/>
      <c r="Y56" s="95"/>
      <c r="Z56" s="167"/>
      <c r="AA56" s="95"/>
      <c r="AB56" s="95"/>
      <c r="AC56" s="74"/>
      <c r="AD56" s="91"/>
      <c r="AE56" s="100"/>
      <c r="AF56" s="74"/>
      <c r="AG56" s="74"/>
      <c r="AH56" s="81"/>
      <c r="AI56" s="74"/>
      <c r="AL56" s="213"/>
    </row>
    <row r="57" spans="2:62" ht="45" customHeight="1" thickBot="1" x14ac:dyDescent="0.25">
      <c r="B57" s="9" t="str">
        <f>$M$57</f>
        <v>E.2</v>
      </c>
      <c r="C57" s="29" t="str">
        <f>$C$55</f>
        <v>Section E - Validation et partage d'information sur les garanties</v>
      </c>
      <c r="D57" s="265" t="s">
        <v>238</v>
      </c>
      <c r="E57" s="266" t="s">
        <v>218</v>
      </c>
      <c r="G57" s="93"/>
      <c r="H57" s="211"/>
      <c r="I57" s="74"/>
      <c r="J57" s="98"/>
      <c r="K57" s="98"/>
      <c r="L57" s="91"/>
      <c r="M57" s="75" t="s">
        <v>15</v>
      </c>
      <c r="N57" s="74"/>
      <c r="O57" s="99" t="str">
        <f>$E$57</f>
        <v>Est-ce que les procédures ont été créées pour aider à garantir la qualité et la crédibilité de l'information recueillie à travers le système d'information sur les garanties ?</v>
      </c>
      <c r="P57" s="100"/>
      <c r="Q57" s="96"/>
      <c r="R57" s="167" t="str">
        <f>$R$13</f>
        <v>Oui</v>
      </c>
      <c r="S57" s="168"/>
      <c r="T57" s="169" t="str">
        <f>$T$13</f>
        <v>En progrès ; plus de travail nécessaire</v>
      </c>
      <c r="U57" s="168"/>
      <c r="V57" s="169" t="str">
        <f>$V$13</f>
        <v>Pas encore réalisé ; mais c'est prévu</v>
      </c>
      <c r="W57" s="168"/>
      <c r="X57" s="169" t="str">
        <f>$X$13</f>
        <v>Doit encore être considéré</v>
      </c>
      <c r="Y57" s="168"/>
      <c r="Z57" s="169" t="str">
        <f>$Z$13</f>
        <v>Pas une activité prioritaire</v>
      </c>
      <c r="AA57" s="170"/>
      <c r="AB57" s="98"/>
      <c r="AC57" s="74" t="str">
        <f>$M$57</f>
        <v>E.2</v>
      </c>
      <c r="AD57" s="91"/>
      <c r="AE57" s="161"/>
      <c r="AF57" s="74"/>
      <c r="AG57" s="74" t="str">
        <f>$M$57</f>
        <v>E.2</v>
      </c>
      <c r="AH57" s="81"/>
      <c r="AI57" s="74"/>
      <c r="AL57" s="268">
        <v>0</v>
      </c>
      <c r="AM57" s="269" t="str">
        <f>LOOKUP($AL$57,$AL$2:$AM$7)</f>
        <v>-</v>
      </c>
      <c r="AO57" s="9" t="str">
        <f>$M$57</f>
        <v>E.2</v>
      </c>
      <c r="AP57" s="16"/>
      <c r="AQ57" s="270" t="s">
        <v>306</v>
      </c>
      <c r="AR57" s="271" t="s">
        <v>307</v>
      </c>
      <c r="AS57" s="271" t="s">
        <v>308</v>
      </c>
      <c r="AT57" s="271" t="s">
        <v>309</v>
      </c>
      <c r="AU57" s="16"/>
      <c r="AV57" s="17"/>
      <c r="AW57" s="274" t="s">
        <v>161</v>
      </c>
      <c r="AX57" s="274" t="s">
        <v>82</v>
      </c>
      <c r="AY57" s="274" t="s">
        <v>55</v>
      </c>
      <c r="AZ57" s="9" t="str">
        <f>$M$57</f>
        <v>E.2</v>
      </c>
      <c r="BB57" s="12" t="str">
        <f t="shared" ref="BB57:BG57" si="17">CONCATENATE(AP57)</f>
        <v/>
      </c>
      <c r="BC57" s="12" t="str">
        <f t="shared" si="17"/>
        <v>Des procédures ont été créés pour aider à garantir la qualité et la crédibilité de l'information recueillie à travers le SIS.</v>
      </c>
      <c r="BD57" s="12" t="str">
        <f t="shared" si="17"/>
        <v>Pour plus d'orientation sur le développement des procédures pour aider à garantir la qualité et la crédibilité de l’information rendue disponible à travers le SIS, voici quelques ressources disponibles :</v>
      </c>
      <c r="BE57" s="12" t="str">
        <f t="shared" si="17"/>
        <v>Veuillez consulter les éléments suivants pour plus d'orientation sur le développement des procédures pour aider à garantir la qualité et la crédibilité de l’information rendue disponible à travers le SIS :</v>
      </c>
      <c r="BF57" s="12" t="str">
        <f t="shared" si="17"/>
        <v>Si les procédures pour aider à garantir la qualité et la crédibilité de l'information recueillie à travers le SIS seront développées, ces ressources peuvent être consultées :</v>
      </c>
      <c r="BG57" s="12" t="str">
        <f t="shared" si="17"/>
        <v/>
      </c>
      <c r="BH57" s="13"/>
      <c r="BI57" s="12" t="str">
        <f>LOOKUP($AL$57,$BB$9:$BG$9,$BB$57:$BG$57)</f>
        <v/>
      </c>
      <c r="BJ57" s="9" t="str">
        <f>$M$57</f>
        <v>E.2</v>
      </c>
    </row>
    <row r="58" spans="2:62" ht="13.5" thickBot="1" x14ac:dyDescent="0.25">
      <c r="C58" s="30"/>
      <c r="G58" s="93"/>
      <c r="H58" s="74"/>
      <c r="I58" s="74"/>
      <c r="J58" s="95"/>
      <c r="K58" s="95"/>
      <c r="L58" s="91"/>
      <c r="M58" s="75"/>
      <c r="N58" s="74"/>
      <c r="O58" s="100"/>
      <c r="P58" s="100"/>
      <c r="Q58" s="96"/>
      <c r="R58" s="167"/>
      <c r="S58" s="95"/>
      <c r="T58" s="167"/>
      <c r="U58" s="95"/>
      <c r="V58" s="167"/>
      <c r="W58" s="95"/>
      <c r="X58" s="167"/>
      <c r="Y58" s="95"/>
      <c r="Z58" s="167"/>
      <c r="AA58" s="95"/>
      <c r="AB58" s="95"/>
      <c r="AC58" s="74"/>
      <c r="AD58" s="91"/>
      <c r="AE58" s="100"/>
      <c r="AF58" s="74"/>
      <c r="AG58" s="74"/>
      <c r="AH58" s="81"/>
      <c r="AI58" s="74"/>
      <c r="AL58" s="213"/>
    </row>
    <row r="59" spans="2:62" ht="45" customHeight="1" thickBot="1" x14ac:dyDescent="0.25">
      <c r="B59" s="9" t="str">
        <f>$M$59</f>
        <v>E.3</v>
      </c>
      <c r="C59" s="29" t="str">
        <f>$C$55</f>
        <v>Section E - Validation et partage d'information sur les garanties</v>
      </c>
      <c r="D59" s="265" t="s">
        <v>239</v>
      </c>
      <c r="E59" s="266" t="s">
        <v>219</v>
      </c>
      <c r="G59" s="93"/>
      <c r="H59" s="211"/>
      <c r="I59" s="74"/>
      <c r="J59" s="98"/>
      <c r="K59" s="98"/>
      <c r="L59" s="91"/>
      <c r="M59" s="75" t="s">
        <v>16</v>
      </c>
      <c r="N59" s="74"/>
      <c r="O59" s="99" t="str">
        <f>$E$59</f>
        <v>Est-ce que l'information recueillie à travers le système d'information sur les garanties a été évaluée en consultation avec plusieurs parties prenantes ?</v>
      </c>
      <c r="P59" s="100"/>
      <c r="Q59" s="96"/>
      <c r="R59" s="331" t="str">
        <f>$R$13</f>
        <v>Oui</v>
      </c>
      <c r="S59" s="168"/>
      <c r="T59" s="169" t="str">
        <f>$T$13</f>
        <v>En progrès ; plus de travail nécessaire</v>
      </c>
      <c r="U59" s="168"/>
      <c r="V59" s="169" t="str">
        <f>$V$13</f>
        <v>Pas encore réalisé ; mais c'est prévu</v>
      </c>
      <c r="W59" s="168"/>
      <c r="X59" s="169" t="str">
        <f>$X$13</f>
        <v>Doit encore être considéré</v>
      </c>
      <c r="Y59" s="168"/>
      <c r="Z59" s="169" t="str">
        <f>$Z$13</f>
        <v>Pas une activité prioritaire</v>
      </c>
      <c r="AA59" s="170"/>
      <c r="AB59" s="98"/>
      <c r="AC59" s="74" t="str">
        <f>$M$59</f>
        <v>E.3</v>
      </c>
      <c r="AD59" s="91"/>
      <c r="AE59" s="161"/>
      <c r="AF59" s="74"/>
      <c r="AG59" s="74" t="str">
        <f>$M$59</f>
        <v>E.3</v>
      </c>
      <c r="AH59" s="81"/>
      <c r="AI59" s="74"/>
      <c r="AL59" s="268">
        <v>0</v>
      </c>
      <c r="AM59" s="269" t="str">
        <f>LOOKUP($AL$59,$AL$2:$AM$7)</f>
        <v>-</v>
      </c>
      <c r="AO59" s="9" t="str">
        <f>$M$59</f>
        <v>E.3</v>
      </c>
      <c r="AP59" s="16"/>
      <c r="AQ59" s="270" t="s">
        <v>310</v>
      </c>
      <c r="AR59" s="271" t="s">
        <v>311</v>
      </c>
      <c r="AS59" s="271" t="s">
        <v>312</v>
      </c>
      <c r="AT59" s="271" t="s">
        <v>313</v>
      </c>
      <c r="AU59" s="16"/>
      <c r="AV59" s="17"/>
      <c r="AW59" s="274" t="s">
        <v>96</v>
      </c>
      <c r="AX59" s="274" t="s">
        <v>83</v>
      </c>
      <c r="AY59" s="274" t="s">
        <v>56</v>
      </c>
      <c r="AZ59" s="9" t="str">
        <f>$M$59</f>
        <v>E.3</v>
      </c>
      <c r="BB59" s="12" t="str">
        <f t="shared" ref="BB59:BG59" si="18">CONCATENATE(AP59)</f>
        <v/>
      </c>
      <c r="BC59" s="12" t="str">
        <f t="shared" si="18"/>
        <v xml:space="preserve">L'information sur les garanties a été évaluée en consultation avec les parties prenantes. </v>
      </c>
      <c r="BD59" s="12" t="str">
        <f t="shared" si="18"/>
        <v>Pendant ces consultations, il est important de considérer si les indicateurs sont suffisants pour décrire les questions et si les tendances ont été interprétées de manière adéquate. Pour plus de soutien pour cette activité, veuillez consulter :</v>
      </c>
      <c r="BE59" s="12" t="str">
        <f t="shared" si="18"/>
        <v>Pendant ces consultations, il sera important de considérer si les indicateurs sont suffisants pour décrire les questions et si les tendances sur les indicateurs ont été interprétées de manière convenable.  Veuillez considérer l'orientation fournie par :</v>
      </c>
      <c r="BF59" s="12" t="str">
        <f t="shared" si="18"/>
        <v>S’il a été décidé d'évaluer l'information sur les garanties en consultation avec les parties prenantes, il sera important de considérer si les indicateurs sont suffisants pour décrire les problèmes et si les tendances sur les indicateurs ont été interprétées de manière convenable.  Veuillez considérer l'orientation fournie par :</v>
      </c>
      <c r="BG59" s="12" t="str">
        <f t="shared" si="18"/>
        <v/>
      </c>
      <c r="BH59" s="13"/>
      <c r="BI59" s="12" t="str">
        <f>LOOKUP($AL$59,$BB$9:$BG$9,$BB$59:$BG$59)</f>
        <v/>
      </c>
      <c r="BJ59" s="9" t="str">
        <f>$M$59</f>
        <v>E.3</v>
      </c>
    </row>
    <row r="60" spans="2:62" ht="13.5" thickBot="1" x14ac:dyDescent="0.25">
      <c r="C60" s="30"/>
      <c r="G60" s="93"/>
      <c r="H60" s="74"/>
      <c r="I60" s="74"/>
      <c r="J60" s="95"/>
      <c r="K60" s="95"/>
      <c r="L60" s="91"/>
      <c r="M60" s="75"/>
      <c r="N60" s="74"/>
      <c r="O60" s="100"/>
      <c r="P60" s="100"/>
      <c r="Q60" s="96"/>
      <c r="R60" s="167"/>
      <c r="S60" s="95"/>
      <c r="T60" s="167"/>
      <c r="U60" s="95"/>
      <c r="V60" s="167"/>
      <c r="W60" s="95"/>
      <c r="X60" s="167"/>
      <c r="Y60" s="95"/>
      <c r="Z60" s="167"/>
      <c r="AA60" s="95"/>
      <c r="AB60" s="95"/>
      <c r="AC60" s="74"/>
      <c r="AD60" s="91"/>
      <c r="AE60" s="100"/>
      <c r="AF60" s="74"/>
      <c r="AG60" s="74"/>
      <c r="AH60" s="81"/>
      <c r="AI60" s="74"/>
      <c r="AL60" s="213"/>
    </row>
    <row r="61" spans="2:62" ht="45" customHeight="1" thickBot="1" x14ac:dyDescent="0.25">
      <c r="B61" s="9" t="str">
        <f>$M$61</f>
        <v>E.4</v>
      </c>
      <c r="C61" s="29" t="str">
        <f>$C$55</f>
        <v>Section E - Validation et partage d'information sur les garanties</v>
      </c>
      <c r="D61" s="265" t="s">
        <v>240</v>
      </c>
      <c r="E61" s="266" t="s">
        <v>220</v>
      </c>
      <c r="G61" s="93"/>
      <c r="H61" s="211"/>
      <c r="I61" s="74"/>
      <c r="J61" s="98"/>
      <c r="K61" s="98"/>
      <c r="L61" s="91"/>
      <c r="M61" s="75" t="s">
        <v>17</v>
      </c>
      <c r="N61" s="74"/>
      <c r="O61" s="99" t="str">
        <f>$E$61</f>
        <v>Est-ce que l'approche a été développée pour stocker et gérer l'information sur les garanties ?</v>
      </c>
      <c r="P61" s="212"/>
      <c r="Q61" s="96"/>
      <c r="R61" s="167" t="str">
        <f>$R$13</f>
        <v>Oui</v>
      </c>
      <c r="S61" s="168"/>
      <c r="T61" s="169" t="str">
        <f>$T$13</f>
        <v>En progrès ; plus de travail nécessaire</v>
      </c>
      <c r="U61" s="168"/>
      <c r="V61" s="169" t="str">
        <f>$V$13</f>
        <v>Pas encore réalisé ; mais c'est prévu</v>
      </c>
      <c r="W61" s="168"/>
      <c r="X61" s="169" t="str">
        <f>$X$13</f>
        <v>Doit encore être considéré</v>
      </c>
      <c r="Y61" s="168"/>
      <c r="Z61" s="169" t="str">
        <f>$Z$13</f>
        <v>Pas une activité prioritaire</v>
      </c>
      <c r="AA61" s="170"/>
      <c r="AB61" s="98"/>
      <c r="AC61" s="74" t="str">
        <f>$M$61</f>
        <v>E.4</v>
      </c>
      <c r="AD61" s="91"/>
      <c r="AE61" s="161"/>
      <c r="AF61" s="74"/>
      <c r="AG61" s="74" t="str">
        <f>$M$61</f>
        <v>E.4</v>
      </c>
      <c r="AH61" s="81"/>
      <c r="AI61" s="74"/>
      <c r="AL61" s="268">
        <v>0</v>
      </c>
      <c r="AM61" s="269" t="str">
        <f>LOOKUP($AL$61,$AL$2:$AM$7)</f>
        <v>-</v>
      </c>
      <c r="AO61" s="9" t="str">
        <f>$M$61</f>
        <v>E.4</v>
      </c>
      <c r="AP61" s="16"/>
      <c r="AQ61" s="270" t="s">
        <v>314</v>
      </c>
      <c r="AR61" s="271" t="s">
        <v>315</v>
      </c>
      <c r="AS61" s="271" t="s">
        <v>316</v>
      </c>
      <c r="AT61" s="271" t="s">
        <v>317</v>
      </c>
      <c r="AU61" s="16"/>
      <c r="AV61" s="17"/>
      <c r="AW61" s="274" t="s">
        <v>162</v>
      </c>
      <c r="AX61" s="274" t="s">
        <v>163</v>
      </c>
      <c r="AY61" s="274" t="s">
        <v>55</v>
      </c>
      <c r="AZ61" s="9" t="str">
        <f>$M$61</f>
        <v>E.4</v>
      </c>
      <c r="BB61" s="12" t="str">
        <f t="shared" ref="BB61:BG61" si="19">CONCATENATE(AP61)</f>
        <v/>
      </c>
      <c r="BC61" s="12" t="str">
        <f t="shared" si="19"/>
        <v>Une approche pour stocker et gérer l'information sur les garanties dans la durée a été développée.</v>
      </c>
      <c r="BD61" s="12" t="str">
        <f t="shared" si="19"/>
        <v>Une approche pour stocker et gérer l'information sur les garanties est en train d'être développée.  Pendant son développement, il est important de considérer d'autres systèmes de gestion de données y afférant et les besoins pour la REDD+.  Les liens avec ces autres systèmes de gestion de données peuvent être utiles.</v>
      </c>
      <c r="BE61" s="12" t="str">
        <f t="shared" si="19"/>
        <v>Pendant le développement de l'approche pour stocker et gérer l'information sur les garanties, il sera important de considérer d'autres systèmes de gestion de données pertinents et, en particulier, les besoins des garanties de la REDD+ Les liens avec ces autres systèmes de gestion de données peuvent être utiles.</v>
      </c>
      <c r="BF61" s="12" t="str">
        <f t="shared" si="19"/>
        <v>S’il a été décidé que le système de gestion de données pour les garanties de la REDD+ sera développé, il sera important de considérer d'autres systèmes de gestion de données pertinents, ainsi que les besoins spécifiques pour les garanties de la REDD+.  Les liens avec ces autres systèmes de gestion de données peuvent être utiles.</v>
      </c>
      <c r="BG61" s="12" t="str">
        <f t="shared" si="19"/>
        <v/>
      </c>
      <c r="BH61" s="13"/>
      <c r="BI61" s="12" t="str">
        <f>LOOKUP($AL$61,$BB$9:$BG$9,$BB$61:$BG$61)</f>
        <v/>
      </c>
      <c r="BJ61" s="9" t="str">
        <f>$M$61</f>
        <v>E.4</v>
      </c>
    </row>
    <row r="62" spans="2:62" ht="13.5" thickBot="1" x14ac:dyDescent="0.25">
      <c r="C62" s="30"/>
      <c r="G62" s="93"/>
      <c r="H62" s="74"/>
      <c r="I62" s="74"/>
      <c r="J62" s="95"/>
      <c r="K62" s="95"/>
      <c r="L62" s="91"/>
      <c r="M62" s="75"/>
      <c r="N62" s="74"/>
      <c r="O62" s="100"/>
      <c r="P62" s="100"/>
      <c r="Q62" s="96"/>
      <c r="R62" s="167"/>
      <c r="S62" s="95"/>
      <c r="T62" s="167"/>
      <c r="U62" s="95"/>
      <c r="V62" s="167"/>
      <c r="W62" s="95"/>
      <c r="X62" s="167"/>
      <c r="Y62" s="95"/>
      <c r="Z62" s="167"/>
      <c r="AA62" s="95"/>
      <c r="AB62" s="95"/>
      <c r="AC62" s="74"/>
      <c r="AD62" s="91"/>
      <c r="AE62" s="100"/>
      <c r="AF62" s="74"/>
      <c r="AG62" s="74"/>
      <c r="AH62" s="81"/>
      <c r="AI62" s="74"/>
      <c r="AL62" s="213"/>
    </row>
    <row r="63" spans="2:62" ht="60" customHeight="1" thickBot="1" x14ac:dyDescent="0.25">
      <c r="B63" s="9" t="str">
        <f>$M$63</f>
        <v>E.5</v>
      </c>
      <c r="C63" s="29" t="str">
        <f>$C$55</f>
        <v>Section E - Validation et partage d'information sur les garanties</v>
      </c>
      <c r="D63" s="265" t="s">
        <v>241</v>
      </c>
      <c r="E63" s="266" t="s">
        <v>684</v>
      </c>
      <c r="G63" s="93"/>
      <c r="H63" s="211"/>
      <c r="I63" s="74"/>
      <c r="J63" s="98"/>
      <c r="K63" s="98"/>
      <c r="L63" s="91"/>
      <c r="M63" s="75" t="s">
        <v>47</v>
      </c>
      <c r="N63" s="74"/>
      <c r="O63" s="99" t="str">
        <f>E63</f>
        <v>Est-ce que l'information recueillie à travers le système d'information sur les garanties a été publiée et diffusée, en particulier à travers d’un résumé des informations à la CCNUCC ?</v>
      </c>
      <c r="P63" s="100"/>
      <c r="Q63" s="96"/>
      <c r="R63" s="167" t="str">
        <f>$R$13</f>
        <v>Oui</v>
      </c>
      <c r="S63" s="168"/>
      <c r="T63" s="169" t="str">
        <f>$T$13</f>
        <v>En progrès ; plus de travail nécessaire</v>
      </c>
      <c r="U63" s="168"/>
      <c r="V63" s="169" t="str">
        <f>$V$13</f>
        <v>Pas encore réalisé ; mais c'est prévu</v>
      </c>
      <c r="W63" s="168"/>
      <c r="X63" s="169" t="str">
        <f>$X$13</f>
        <v>Doit encore être considéré</v>
      </c>
      <c r="Y63" s="168"/>
      <c r="Z63" s="169" t="str">
        <f>$Z$13</f>
        <v>Pas une activité prioritaire</v>
      </c>
      <c r="AA63" s="170"/>
      <c r="AB63" s="98"/>
      <c r="AC63" s="74" t="str">
        <f>$M$63</f>
        <v>E.5</v>
      </c>
      <c r="AD63" s="91"/>
      <c r="AE63" s="161"/>
      <c r="AF63" s="74"/>
      <c r="AG63" s="74" t="str">
        <f>$M$63</f>
        <v>E.5</v>
      </c>
      <c r="AH63" s="81"/>
      <c r="AI63" s="74"/>
      <c r="AL63" s="268">
        <v>0</v>
      </c>
      <c r="AM63" s="269" t="str">
        <f>LOOKUP($AL$63,$AL$2:$AM$7)</f>
        <v>-</v>
      </c>
      <c r="AO63" s="9" t="str">
        <f>$M$63</f>
        <v>E.5</v>
      </c>
      <c r="AP63" s="16"/>
      <c r="AQ63" s="270" t="s">
        <v>318</v>
      </c>
      <c r="AR63" s="271" t="s">
        <v>319</v>
      </c>
      <c r="AS63" s="271" t="s">
        <v>320</v>
      </c>
      <c r="AT63" s="271" t="s">
        <v>321</v>
      </c>
      <c r="AU63" s="16"/>
      <c r="AV63" s="17"/>
      <c r="AW63" s="274" t="s">
        <v>164</v>
      </c>
      <c r="AX63" s="274" t="s">
        <v>120</v>
      </c>
      <c r="AY63" s="274"/>
      <c r="AZ63" s="9" t="str">
        <f>$M$63</f>
        <v>E.5</v>
      </c>
      <c r="BB63" s="12" t="str">
        <f t="shared" ref="BB63:BG63" si="20">CONCATENATE(AP63)</f>
        <v/>
      </c>
      <c r="BC63" s="12" t="str">
        <f t="shared" si="20"/>
        <v>L'information recueillie à travers le SIS sur les garanties a été publiée et diffusée.</v>
      </c>
      <c r="BD63" s="12" t="str">
        <f t="shared" si="20"/>
        <v xml:space="preserve">Bien que l'information collectée à travers le SIS est déjà en train d'être publiée et diffusée, il est possible de chercher de l'orientation supplémentaire dans les ressources ci-dessous : </v>
      </c>
      <c r="BE63" s="12" t="str">
        <f t="shared" si="20"/>
        <v>Etant donné que le pays est actuellement en train de planifier comment publier et diffuser les garanties de la REDD+, les ressources suivantes peuvent être utiles :</v>
      </c>
      <c r="BF63" s="12" t="str">
        <f t="shared" si="20"/>
        <v>Si l'information collectée à travers le SIS sera publiée et diffusée, les ressources suivantes fourniront de l'orientation sur ce qu'il faut considérer :</v>
      </c>
      <c r="BG63" s="12" t="str">
        <f t="shared" si="20"/>
        <v/>
      </c>
      <c r="BH63" s="13"/>
      <c r="BI63" s="12" t="str">
        <f>LOOKUP($AL$63,$BB$9:$BG$9,$BB$63:$BG$63)</f>
        <v/>
      </c>
      <c r="BJ63" s="9" t="str">
        <f>$M$63</f>
        <v>E.5</v>
      </c>
    </row>
    <row r="64" spans="2:62" ht="15" x14ac:dyDescent="0.2">
      <c r="C64" s="20"/>
      <c r="D64" s="20"/>
      <c r="E64" s="20"/>
      <c r="G64" s="73"/>
      <c r="H64" s="100"/>
      <c r="I64" s="100"/>
      <c r="J64" s="100"/>
      <c r="K64" s="100"/>
      <c r="L64" s="100"/>
      <c r="M64" s="156"/>
      <c r="N64" s="74"/>
      <c r="O64" s="100"/>
      <c r="P64" s="100"/>
      <c r="Q64" s="96"/>
      <c r="R64" s="96"/>
      <c r="S64" s="95"/>
      <c r="T64" s="101"/>
      <c r="U64" s="95"/>
      <c r="V64" s="101"/>
      <c r="W64" s="95"/>
      <c r="X64" s="96"/>
      <c r="Y64" s="95"/>
      <c r="Z64" s="101"/>
      <c r="AA64" s="95"/>
      <c r="AB64" s="95"/>
      <c r="AC64" s="95"/>
      <c r="AD64" s="74"/>
      <c r="AE64" s="74"/>
      <c r="AF64" s="74"/>
      <c r="AG64" s="74"/>
      <c r="AH64" s="81"/>
      <c r="AI64" s="74"/>
      <c r="AL64" s="213"/>
      <c r="AP64" s="216"/>
      <c r="AQ64" s="221"/>
      <c r="AR64" s="221"/>
      <c r="AS64" s="221"/>
      <c r="AT64" s="221"/>
      <c r="AU64" s="221"/>
      <c r="AV64" s="220"/>
      <c r="AW64" s="278"/>
      <c r="BB64" s="13"/>
      <c r="BC64" s="13"/>
      <c r="BD64" s="13"/>
      <c r="BE64" s="13"/>
      <c r="BF64" s="13"/>
      <c r="BG64" s="13"/>
      <c r="BH64" s="13"/>
      <c r="BI64" s="13"/>
    </row>
    <row r="65" spans="7:38" ht="13.5" thickBot="1" x14ac:dyDescent="0.25">
      <c r="G65" s="103"/>
      <c r="H65" s="104"/>
      <c r="I65" s="104"/>
      <c r="J65" s="104"/>
      <c r="K65" s="104"/>
      <c r="L65" s="104"/>
      <c r="M65" s="105"/>
      <c r="N65" s="104"/>
      <c r="O65" s="106"/>
      <c r="P65" s="106"/>
      <c r="Q65" s="106"/>
      <c r="R65" s="106"/>
      <c r="S65" s="107"/>
      <c r="T65" s="108"/>
      <c r="U65" s="107"/>
      <c r="V65" s="109"/>
      <c r="W65" s="107"/>
      <c r="X65" s="109"/>
      <c r="Y65" s="107"/>
      <c r="Z65" s="106"/>
      <c r="AA65" s="107"/>
      <c r="AB65" s="107"/>
      <c r="AC65" s="107"/>
      <c r="AD65" s="104"/>
      <c r="AE65" s="104"/>
      <c r="AF65" s="104"/>
      <c r="AG65" s="104"/>
      <c r="AH65" s="110"/>
      <c r="AI65" s="74"/>
      <c r="AL65" s="213"/>
    </row>
    <row r="66" spans="7:38" ht="13.5" thickTop="1" x14ac:dyDescent="0.2"/>
    <row r="68" spans="7:38" ht="12.75" x14ac:dyDescent="0.2">
      <c r="G68" s="311"/>
      <c r="H68" s="311"/>
      <c r="I68" s="311"/>
      <c r="J68" s="311"/>
      <c r="K68" s="311"/>
      <c r="L68" s="311"/>
      <c r="M68" s="311"/>
      <c r="N68" s="311"/>
      <c r="O68" s="311"/>
      <c r="P68" s="311"/>
      <c r="Q68" s="311"/>
      <c r="R68" s="311"/>
      <c r="S68" s="311"/>
      <c r="T68" s="311"/>
      <c r="U68" s="311"/>
      <c r="V68" s="311"/>
      <c r="W68" s="311"/>
      <c r="X68" s="311"/>
      <c r="Y68" s="311"/>
      <c r="Z68" s="311"/>
      <c r="AA68" s="311"/>
      <c r="AB68" s="311"/>
      <c r="AC68" s="311"/>
      <c r="AD68" s="311"/>
      <c r="AE68" s="311"/>
      <c r="AF68" s="311"/>
      <c r="AG68" s="311"/>
      <c r="AH68" s="311"/>
      <c r="AI68" s="37"/>
    </row>
  </sheetData>
  <sheetProtection algorithmName="SHA-512" hashValue="MigN5ULBcwvCphk+PU76bdXy1EVQlY4h2Vhjxsv2KNtLRqCrgdcntLhYsRb/8LJfcV2eANX30sW4sjGXbllQJQ==" saltValue="QxB37qBahUayu0dRz3TX2A==" spinCount="100000" sheet="1" objects="1" scenarios="1" selectLockedCells="1"/>
  <customSheetViews>
    <customSheetView guid="{C4FC2F54-0D02-4AAC-9199-42928CB4DD0D}" showGridLines="0" fitToPage="1" printArea="1">
      <selection activeCell="O5" sqref="O5"/>
      <colBreaks count="1" manualBreakCount="1">
        <brk id="29" min="1" max="62" man="1"/>
      </colBreaks>
      <pageMargins left="0.23622047244094491" right="0.23622047244094491" top="0.74803149606299213" bottom="0.74803149606299213" header="0.31496062992125984" footer="0.31496062992125984"/>
      <pageSetup paperSize="9" scale="75" fitToWidth="2" fitToHeight="0" pageOrder="overThenDown" orientation="landscape" r:id="rId1"/>
      <headerFooter alignWithMargins="0">
        <oddHeader>&amp;LCAST&amp;CIdentifying&amp;R&amp;D&amp;T</oddHeader>
        <oddFooter>Page &amp;P of &amp;N</oddFooter>
      </headerFooter>
    </customSheetView>
    <customSheetView guid="{ED1E57B3-0954-4309-ACBD-3308AB4EFCA9}" showGridLines="0" showRowCol="0" fitToPage="1" hiddenColumns="1">
      <pane xSplit="15" ySplit="9" topLeftCell="P10" activePane="bottomRight" state="frozen"/>
      <selection pane="bottomRight" activeCell="W3" sqref="W3:AA3"/>
      <colBreaks count="1" manualBreakCount="1">
        <brk id="29" min="1" max="62" man="1"/>
      </colBreaks>
      <pageMargins left="0.23622047244094491" right="0.23622047244094491" top="0.74803149606299213" bottom="0.74803149606299213" header="0.31496062992125984" footer="0.31496062992125984"/>
      <pageSetup paperSize="9" scale="75" fitToWidth="2" fitToHeight="0" pageOrder="overThenDown" orientation="landscape" r:id="rId2"/>
      <headerFooter alignWithMargins="0">
        <oddHeader>&amp;LCAST&amp;CIdentifying&amp;R&amp;D&amp;T</oddHeader>
        <oddFooter>Page &amp;P of &amp;N</oddFooter>
      </headerFooter>
    </customSheetView>
  </customSheetViews>
  <mergeCells count="18">
    <mergeCell ref="AE34:AE35"/>
    <mergeCell ref="Z34:Z35"/>
    <mergeCell ref="Z31:Z32"/>
    <mergeCell ref="G68:AH68"/>
    <mergeCell ref="AE31:AE32"/>
    <mergeCell ref="W3:AA3"/>
    <mergeCell ref="O6:Z6"/>
    <mergeCell ref="O31:O32"/>
    <mergeCell ref="O34:O35"/>
    <mergeCell ref="R31:R32"/>
    <mergeCell ref="R34:R35"/>
    <mergeCell ref="T31:T32"/>
    <mergeCell ref="T34:T35"/>
    <mergeCell ref="V31:V32"/>
    <mergeCell ref="V34:V35"/>
    <mergeCell ref="X31:X32"/>
    <mergeCell ref="X34:X35"/>
    <mergeCell ref="O7:Z7"/>
  </mergeCells>
  <phoneticPr fontId="3" type="noConversion"/>
  <conditionalFormatting sqref="W3:AA3">
    <cfRule type="cellIs" dxfId="32" priority="1" operator="equal">
      <formula>0</formula>
    </cfRule>
  </conditionalFormatting>
  <dataValidations count="24">
    <dataValidation allowBlank="1" showInputMessage="1" showErrorMessage="1" prompt="•Si c'est le cas, quelles PLR ont été développées ou modifiées ?" sqref="AE41"/>
    <dataValidation allowBlank="1" showInputMessage="1" showErrorMessage="1" prompt="•Si c'est le cas, quelles sources et systèmes d'information ont été identifiés ?" sqref="AE45"/>
    <dataValidation allowBlank="1" showInputMessage="1" showErrorMessage="1" prompt="•A quel point les indicateurs existants peuvent servir de base ou d'indicateurs de garanties ?" sqref="AE47"/>
    <dataValidation allowBlank="1" showInputMessage="1" showErrorMessage="1" prompt="•Si c'est le cas, quelles sont ces méthodes ou méthodologies ?" sqref="AE49"/>
    <dataValidation allowBlank="1" showInputMessage="1" showErrorMessage="1" prompt="•Si c'est le cas, le processus de validation peut être décrit ici._x000a_•Quelles parties prenantes ont participé dans la validation ?" sqref="AE51"/>
    <dataValidation allowBlank="1" showInputMessage="1" showErrorMessage="1" prompt="•Comment sera partagé l'information sur les garanties ?_x000a_•De quelle manière ?_x000a_•Sur quel type de plateforme ?" sqref="AE55"/>
    <dataValidation allowBlank="1" showInputMessage="1" showErrorMessage="1" prompt="•Si c'est le cas, vous pouvez utiliser cet espace pour décrire ces dispositions." sqref="AE27"/>
    <dataValidation allowBlank="1" showInputMessage="1" showErrorMessage="1" prompt="•Quels mécanismes de consultations ont été utilisés pour ce processus ?" sqref="AE29"/>
    <dataValidation allowBlank="1" showInputMessage="1" showErrorMessage="1" prompt="•Quels sont les PLR pertinentes existantes ?_x000a_•Des carences ou incohérences des PLR par rapport aux objectifs de l'approche de garanties du pays ont-elles été identifiées ? Si c'est le cas, où se trouvent-elles ?_x000a_" sqref="AE39"/>
    <dataValidation type="custom" allowBlank="1" showInputMessage="1" showErrorMessage="1" sqref="S13">
      <formula1>"X"</formula1>
    </dataValidation>
    <dataValidation allowBlank="1" showInputMessage="1" showErrorMessage="1" prompt="•Quels sont les groupes de parties prenantes qui ont été identifiés ?" sqref="AE13"/>
    <dataValidation allowBlank="1" showInputMessage="1" showErrorMessage="1" prompt="•A quoi ressemble ce processus ?" sqref="AE15"/>
    <dataValidation allowBlank="1" showInputMessage="1" showErrorMessage="1" prompt="•Quelles activités ont été menées pour partager cette information ?" sqref="AE19"/>
    <dataValidation allowBlank="1" showInputMessage="1" showErrorMessage="1" prompt="•Quel type d'activités de développement des capacités a eu lieu ?_x000a_•Est-ce que l'efficacité a été évaluée ? Si c'est le cas, comment a-t-elle été évaluée ?" sqref="AE21"/>
    <dataValidation allowBlank="1" showInputMessage="1" showErrorMessage="1" prompt="Who are the members of this multi-stakeholder team/ task force and what are their roles and responsibilities?" sqref="AE24"/>
    <dataValidation allowBlank="1" showInputMessage="1" showErrorMessage="1" prompt="•Si c'est le cas, quelles activités ont eu lieu, et quelles parties prenantes ont été consultées ?" sqref="AE59"/>
    <dataValidation allowBlank="1" showInputMessage="1" showErrorMessage="1" prompt="•Si c'est le cas, comment a-t-elle était diffusée et à qui ?" sqref="AE63"/>
    <dataValidation allowBlank="1" showInputMessage="1" showErrorMessage="1" prompt="•Quelles sont les activités menées à cet effet ?" sqref="AE17"/>
    <dataValidation allowBlank="1" showInputMessage="1" showErrorMessage="1" prompt="•Si c'est le cas, comment est-ce que l'information liée aux garanties sera stockée et gérée dans la durée ?" sqref="AE61"/>
    <dataValidation allowBlank="1" showInputMessage="1" showErrorMessage="1" prompt="•Si c'est le cas, quelles sont ces procédures ?" sqref="AE57"/>
    <dataValidation allowBlank="1" showInputMessage="1" showErrorMessage="1" prompt="•Qui sont les membres de cette équipe ou groupe de travail et quels sont leurs rôles et responsabilités ?" sqref="AE23"/>
    <dataValidation allowBlank="1" showInputMessage="1" showErrorMessage="1" prompt="Please enter name of the country here." sqref="W3:AA3"/>
    <dataValidation allowBlank="1" showInputMessage="1" showErrorMessage="1" prompt="•Quels sont ces objectifs et comment sont-ils déterminés ?" sqref="AE31:AE32"/>
    <dataValidation allowBlank="1" showInputMessage="1" showErrorMessage="1" prompt="•Si c'est le cas, décrivez comment les garanties de la REDD+ ont été interprétées au niveau national." sqref="AE34:AE35"/>
  </dataValidations>
  <pageMargins left="0.23622047244094491" right="0.23622047244094491" top="0.74803149606299213" bottom="0.74803149606299213" header="0.31496062992125984" footer="0.31496062992125984"/>
  <pageSetup paperSize="9" scale="75" fitToWidth="2" fitToHeight="0" pageOrder="overThenDown" orientation="landscape" r:id="rId3"/>
  <headerFooter alignWithMargins="0">
    <oddHeader>&amp;LCAST&amp;CIdentifying&amp;R&amp;D&amp;T</oddHeader>
    <oddFooter>Page &amp;P of &amp;N</oddFooter>
  </headerFooter>
  <colBreaks count="1" manualBreakCount="1">
    <brk id="29" min="1" max="62" man="1"/>
  </colBreaks>
  <drawing r:id="rId4"/>
  <legacyDrawing r:id="rId5"/>
  <mc:AlternateContent xmlns:mc="http://schemas.openxmlformats.org/markup-compatibility/2006">
    <mc:Choice Requires="x14">
      <controls>
        <mc:AlternateContent xmlns:mc="http://schemas.openxmlformats.org/markup-compatibility/2006">
          <mc:Choice Requires="x14">
            <control shapeId="1071" r:id="rId6" name="Group Box 47">
              <controlPr defaultSize="0" autoFill="0" autoPict="0">
                <anchor moveWithCells="1">
                  <from>
                    <xdr:col>17</xdr:col>
                    <xdr:colOff>142875</xdr:colOff>
                    <xdr:row>12</xdr:row>
                    <xdr:rowOff>0</xdr:rowOff>
                  </from>
                  <to>
                    <xdr:col>27</xdr:col>
                    <xdr:colOff>47625</xdr:colOff>
                    <xdr:row>13</xdr:row>
                    <xdr:rowOff>0</xdr:rowOff>
                  </to>
                </anchor>
              </controlPr>
            </control>
          </mc:Choice>
        </mc:AlternateContent>
        <mc:AlternateContent xmlns:mc="http://schemas.openxmlformats.org/markup-compatibility/2006">
          <mc:Choice Requires="x14">
            <control shapeId="1078" r:id="rId7" name="Group Box 54">
              <controlPr defaultSize="0" autoFill="0" autoPict="0">
                <anchor moveWithCells="1">
                  <from>
                    <xdr:col>17</xdr:col>
                    <xdr:colOff>152400</xdr:colOff>
                    <xdr:row>14</xdr:row>
                    <xdr:rowOff>0</xdr:rowOff>
                  </from>
                  <to>
                    <xdr:col>27</xdr:col>
                    <xdr:colOff>57150</xdr:colOff>
                    <xdr:row>15</xdr:row>
                    <xdr:rowOff>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18</xdr:col>
                    <xdr:colOff>0</xdr:colOff>
                    <xdr:row>14</xdr:row>
                    <xdr:rowOff>104775</xdr:rowOff>
                  </from>
                  <to>
                    <xdr:col>18</xdr:col>
                    <xdr:colOff>352425</xdr:colOff>
                    <xdr:row>14</xdr:row>
                    <xdr:rowOff>485775</xdr:rowOff>
                  </to>
                </anchor>
              </controlPr>
            </control>
          </mc:Choice>
        </mc:AlternateContent>
        <mc:AlternateContent xmlns:mc="http://schemas.openxmlformats.org/markup-compatibility/2006">
          <mc:Choice Requires="x14">
            <control shapeId="1086" r:id="rId9" name="Option Button 62">
              <controlPr defaultSize="0" autoFill="0" autoLine="0" autoPict="0">
                <anchor moveWithCells="1">
                  <from>
                    <xdr:col>18</xdr:col>
                    <xdr:colOff>0</xdr:colOff>
                    <xdr:row>16</xdr:row>
                    <xdr:rowOff>0</xdr:rowOff>
                  </from>
                  <to>
                    <xdr:col>19</xdr:col>
                    <xdr:colOff>0</xdr:colOff>
                    <xdr:row>17</xdr:row>
                    <xdr:rowOff>0</xdr:rowOff>
                  </to>
                </anchor>
              </controlPr>
            </control>
          </mc:Choice>
        </mc:AlternateContent>
        <mc:AlternateContent xmlns:mc="http://schemas.openxmlformats.org/markup-compatibility/2006">
          <mc:Choice Requires="x14">
            <control shapeId="1091" r:id="rId10" name="Group Box 67">
              <controlPr defaultSize="0" autoFill="0" autoPict="0">
                <anchor moveWithCells="1">
                  <from>
                    <xdr:col>17</xdr:col>
                    <xdr:colOff>152400</xdr:colOff>
                    <xdr:row>16</xdr:row>
                    <xdr:rowOff>0</xdr:rowOff>
                  </from>
                  <to>
                    <xdr:col>27</xdr:col>
                    <xdr:colOff>57150</xdr:colOff>
                    <xdr:row>17</xdr:row>
                    <xdr:rowOff>0</xdr:rowOff>
                  </to>
                </anchor>
              </controlPr>
            </control>
          </mc:Choice>
        </mc:AlternateContent>
        <mc:AlternateContent xmlns:mc="http://schemas.openxmlformats.org/markup-compatibility/2006">
          <mc:Choice Requires="x14">
            <control shapeId="1092" r:id="rId11" name="Group Box 68">
              <controlPr defaultSize="0" autoFill="0" autoPict="0">
                <anchor moveWithCells="1">
                  <from>
                    <xdr:col>17</xdr:col>
                    <xdr:colOff>152400</xdr:colOff>
                    <xdr:row>18</xdr:row>
                    <xdr:rowOff>0</xdr:rowOff>
                  </from>
                  <to>
                    <xdr:col>27</xdr:col>
                    <xdr:colOff>57150</xdr:colOff>
                    <xdr:row>19</xdr:row>
                    <xdr:rowOff>0</xdr:rowOff>
                  </to>
                </anchor>
              </controlPr>
            </control>
          </mc:Choice>
        </mc:AlternateContent>
        <mc:AlternateContent xmlns:mc="http://schemas.openxmlformats.org/markup-compatibility/2006">
          <mc:Choice Requires="x14">
            <control shapeId="1098" r:id="rId12" name="Option Button 74">
              <controlPr defaultSize="0" autoFill="0" autoLine="0" autoPict="0">
                <anchor moveWithCells="1">
                  <from>
                    <xdr:col>20</xdr:col>
                    <xdr:colOff>0</xdr:colOff>
                    <xdr:row>16</xdr:row>
                    <xdr:rowOff>0</xdr:rowOff>
                  </from>
                  <to>
                    <xdr:col>21</xdr:col>
                    <xdr:colOff>0</xdr:colOff>
                    <xdr:row>17</xdr:row>
                    <xdr:rowOff>0</xdr:rowOff>
                  </to>
                </anchor>
              </controlPr>
            </control>
          </mc:Choice>
        </mc:AlternateContent>
        <mc:AlternateContent xmlns:mc="http://schemas.openxmlformats.org/markup-compatibility/2006">
          <mc:Choice Requires="x14">
            <control shapeId="1099" r:id="rId13" name="Option Button 75">
              <controlPr defaultSize="0" autoFill="0" autoLine="0" autoPict="0">
                <anchor moveWithCells="1">
                  <from>
                    <xdr:col>22</xdr:col>
                    <xdr:colOff>0</xdr:colOff>
                    <xdr:row>16</xdr:row>
                    <xdr:rowOff>0</xdr:rowOff>
                  </from>
                  <to>
                    <xdr:col>23</xdr:col>
                    <xdr:colOff>0</xdr:colOff>
                    <xdr:row>17</xdr:row>
                    <xdr:rowOff>0</xdr:rowOff>
                  </to>
                </anchor>
              </controlPr>
            </control>
          </mc:Choice>
        </mc:AlternateContent>
        <mc:AlternateContent xmlns:mc="http://schemas.openxmlformats.org/markup-compatibility/2006">
          <mc:Choice Requires="x14">
            <control shapeId="1100" r:id="rId14" name="Option Button 76">
              <controlPr defaultSize="0" autoFill="0" autoLine="0" autoPict="0">
                <anchor moveWithCells="1">
                  <from>
                    <xdr:col>24</xdr:col>
                    <xdr:colOff>0</xdr:colOff>
                    <xdr:row>16</xdr:row>
                    <xdr:rowOff>0</xdr:rowOff>
                  </from>
                  <to>
                    <xdr:col>25</xdr:col>
                    <xdr:colOff>0</xdr:colOff>
                    <xdr:row>17</xdr:row>
                    <xdr:rowOff>0</xdr:rowOff>
                  </to>
                </anchor>
              </controlPr>
            </control>
          </mc:Choice>
        </mc:AlternateContent>
        <mc:AlternateContent xmlns:mc="http://schemas.openxmlformats.org/markup-compatibility/2006">
          <mc:Choice Requires="x14">
            <control shapeId="1101" r:id="rId15" name="Option Button 77">
              <controlPr defaultSize="0" autoFill="0" autoLine="0" autoPict="0">
                <anchor moveWithCells="1">
                  <from>
                    <xdr:col>25</xdr:col>
                    <xdr:colOff>819150</xdr:colOff>
                    <xdr:row>16</xdr:row>
                    <xdr:rowOff>0</xdr:rowOff>
                  </from>
                  <to>
                    <xdr:col>27</xdr:col>
                    <xdr:colOff>19050</xdr:colOff>
                    <xdr:row>17</xdr:row>
                    <xdr:rowOff>0</xdr:rowOff>
                  </to>
                </anchor>
              </controlPr>
            </control>
          </mc:Choice>
        </mc:AlternateContent>
        <mc:AlternateContent xmlns:mc="http://schemas.openxmlformats.org/markup-compatibility/2006">
          <mc:Choice Requires="x14">
            <control shapeId="1102" r:id="rId16" name="Option Button 78">
              <controlPr defaultSize="0" autoFill="0" autoLine="0" autoPict="0">
                <anchor moveWithCells="1">
                  <from>
                    <xdr:col>20</xdr:col>
                    <xdr:colOff>0</xdr:colOff>
                    <xdr:row>14</xdr:row>
                    <xdr:rowOff>104775</xdr:rowOff>
                  </from>
                  <to>
                    <xdr:col>20</xdr:col>
                    <xdr:colOff>352425</xdr:colOff>
                    <xdr:row>14</xdr:row>
                    <xdr:rowOff>485775</xdr:rowOff>
                  </to>
                </anchor>
              </controlPr>
            </control>
          </mc:Choice>
        </mc:AlternateContent>
        <mc:AlternateContent xmlns:mc="http://schemas.openxmlformats.org/markup-compatibility/2006">
          <mc:Choice Requires="x14">
            <control shapeId="1103" r:id="rId17" name="Option Button 79">
              <controlPr defaultSize="0" autoFill="0" autoLine="0" autoPict="0">
                <anchor moveWithCells="1">
                  <from>
                    <xdr:col>22</xdr:col>
                    <xdr:colOff>0</xdr:colOff>
                    <xdr:row>14</xdr:row>
                    <xdr:rowOff>104775</xdr:rowOff>
                  </from>
                  <to>
                    <xdr:col>22</xdr:col>
                    <xdr:colOff>352425</xdr:colOff>
                    <xdr:row>14</xdr:row>
                    <xdr:rowOff>485775</xdr:rowOff>
                  </to>
                </anchor>
              </controlPr>
            </control>
          </mc:Choice>
        </mc:AlternateContent>
        <mc:AlternateContent xmlns:mc="http://schemas.openxmlformats.org/markup-compatibility/2006">
          <mc:Choice Requires="x14">
            <control shapeId="1104" r:id="rId18" name="Option Button 80">
              <controlPr defaultSize="0" autoFill="0" autoLine="0" autoPict="0">
                <anchor moveWithCells="1">
                  <from>
                    <xdr:col>24</xdr:col>
                    <xdr:colOff>0</xdr:colOff>
                    <xdr:row>14</xdr:row>
                    <xdr:rowOff>104775</xdr:rowOff>
                  </from>
                  <to>
                    <xdr:col>24</xdr:col>
                    <xdr:colOff>352425</xdr:colOff>
                    <xdr:row>14</xdr:row>
                    <xdr:rowOff>485775</xdr:rowOff>
                  </to>
                </anchor>
              </controlPr>
            </control>
          </mc:Choice>
        </mc:AlternateContent>
        <mc:AlternateContent xmlns:mc="http://schemas.openxmlformats.org/markup-compatibility/2006">
          <mc:Choice Requires="x14">
            <control shapeId="1105" r:id="rId19" name="Option Button 81">
              <controlPr defaultSize="0" autoFill="0" autoLine="0" autoPict="0">
                <anchor moveWithCells="1">
                  <from>
                    <xdr:col>26</xdr:col>
                    <xdr:colOff>0</xdr:colOff>
                    <xdr:row>14</xdr:row>
                    <xdr:rowOff>104775</xdr:rowOff>
                  </from>
                  <to>
                    <xdr:col>27</xdr:col>
                    <xdr:colOff>19050</xdr:colOff>
                    <xdr:row>14</xdr:row>
                    <xdr:rowOff>485775</xdr:rowOff>
                  </to>
                </anchor>
              </controlPr>
            </control>
          </mc:Choice>
        </mc:AlternateContent>
        <mc:AlternateContent xmlns:mc="http://schemas.openxmlformats.org/markup-compatibility/2006">
          <mc:Choice Requires="x14">
            <control shapeId="1109" r:id="rId20" name="Option Button 85">
              <controlPr defaultSize="0" autoFill="0" autoLine="0" autoPict="0">
                <anchor moveWithCells="1">
                  <from>
                    <xdr:col>18</xdr:col>
                    <xdr:colOff>0</xdr:colOff>
                    <xdr:row>18</xdr:row>
                    <xdr:rowOff>9525</xdr:rowOff>
                  </from>
                  <to>
                    <xdr:col>18</xdr:col>
                    <xdr:colOff>352425</xdr:colOff>
                    <xdr:row>19</xdr:row>
                    <xdr:rowOff>0</xdr:rowOff>
                  </to>
                </anchor>
              </controlPr>
            </control>
          </mc:Choice>
        </mc:AlternateContent>
        <mc:AlternateContent xmlns:mc="http://schemas.openxmlformats.org/markup-compatibility/2006">
          <mc:Choice Requires="x14">
            <control shapeId="1110" r:id="rId21" name="Option Button 86">
              <controlPr defaultSize="0" autoFill="0" autoLine="0" autoPict="0">
                <anchor moveWithCells="1">
                  <from>
                    <xdr:col>20</xdr:col>
                    <xdr:colOff>0</xdr:colOff>
                    <xdr:row>18</xdr:row>
                    <xdr:rowOff>9525</xdr:rowOff>
                  </from>
                  <to>
                    <xdr:col>20</xdr:col>
                    <xdr:colOff>352425</xdr:colOff>
                    <xdr:row>19</xdr:row>
                    <xdr:rowOff>0</xdr:rowOff>
                  </to>
                </anchor>
              </controlPr>
            </control>
          </mc:Choice>
        </mc:AlternateContent>
        <mc:AlternateContent xmlns:mc="http://schemas.openxmlformats.org/markup-compatibility/2006">
          <mc:Choice Requires="x14">
            <control shapeId="1111" r:id="rId22" name="Option Button 87">
              <controlPr defaultSize="0" autoFill="0" autoLine="0" autoPict="0">
                <anchor moveWithCells="1">
                  <from>
                    <xdr:col>22</xdr:col>
                    <xdr:colOff>0</xdr:colOff>
                    <xdr:row>18</xdr:row>
                    <xdr:rowOff>9525</xdr:rowOff>
                  </from>
                  <to>
                    <xdr:col>22</xdr:col>
                    <xdr:colOff>352425</xdr:colOff>
                    <xdr:row>19</xdr:row>
                    <xdr:rowOff>0</xdr:rowOff>
                  </to>
                </anchor>
              </controlPr>
            </control>
          </mc:Choice>
        </mc:AlternateContent>
        <mc:AlternateContent xmlns:mc="http://schemas.openxmlformats.org/markup-compatibility/2006">
          <mc:Choice Requires="x14">
            <control shapeId="1112" r:id="rId23" name="Option Button 88">
              <controlPr defaultSize="0" autoFill="0" autoLine="0" autoPict="0">
                <anchor moveWithCells="1">
                  <from>
                    <xdr:col>24</xdr:col>
                    <xdr:colOff>0</xdr:colOff>
                    <xdr:row>18</xdr:row>
                    <xdr:rowOff>9525</xdr:rowOff>
                  </from>
                  <to>
                    <xdr:col>24</xdr:col>
                    <xdr:colOff>352425</xdr:colOff>
                    <xdr:row>19</xdr:row>
                    <xdr:rowOff>0</xdr:rowOff>
                  </to>
                </anchor>
              </controlPr>
            </control>
          </mc:Choice>
        </mc:AlternateContent>
        <mc:AlternateContent xmlns:mc="http://schemas.openxmlformats.org/markup-compatibility/2006">
          <mc:Choice Requires="x14">
            <control shapeId="1113" r:id="rId24" name="Option Button 89">
              <controlPr defaultSize="0" autoFill="0" autoLine="0" autoPict="0">
                <anchor moveWithCells="1">
                  <from>
                    <xdr:col>25</xdr:col>
                    <xdr:colOff>819150</xdr:colOff>
                    <xdr:row>18</xdr:row>
                    <xdr:rowOff>9525</xdr:rowOff>
                  </from>
                  <to>
                    <xdr:col>27</xdr:col>
                    <xdr:colOff>19050</xdr:colOff>
                    <xdr:row>19</xdr:row>
                    <xdr:rowOff>0</xdr:rowOff>
                  </to>
                </anchor>
              </controlPr>
            </control>
          </mc:Choice>
        </mc:AlternateContent>
        <mc:AlternateContent xmlns:mc="http://schemas.openxmlformats.org/markup-compatibility/2006">
          <mc:Choice Requires="x14">
            <control shapeId="1114" r:id="rId25" name="Group Box 90">
              <controlPr defaultSize="0" autoFill="0" autoPict="0">
                <anchor moveWithCells="1">
                  <from>
                    <xdr:col>17</xdr:col>
                    <xdr:colOff>152400</xdr:colOff>
                    <xdr:row>26</xdr:row>
                    <xdr:rowOff>0</xdr:rowOff>
                  </from>
                  <to>
                    <xdr:col>27</xdr:col>
                    <xdr:colOff>57150</xdr:colOff>
                    <xdr:row>27</xdr:row>
                    <xdr:rowOff>0</xdr:rowOff>
                  </to>
                </anchor>
              </controlPr>
            </control>
          </mc:Choice>
        </mc:AlternateContent>
        <mc:AlternateContent xmlns:mc="http://schemas.openxmlformats.org/markup-compatibility/2006">
          <mc:Choice Requires="x14">
            <control shapeId="1116" r:id="rId26" name="Option Button 92">
              <controlPr defaultSize="0" autoFill="0" autoLine="0" autoPict="0">
                <anchor moveWithCells="1">
                  <from>
                    <xdr:col>18</xdr:col>
                    <xdr:colOff>9525</xdr:colOff>
                    <xdr:row>26</xdr:row>
                    <xdr:rowOff>95250</xdr:rowOff>
                  </from>
                  <to>
                    <xdr:col>19</xdr:col>
                    <xdr:colOff>0</xdr:colOff>
                    <xdr:row>26</xdr:row>
                    <xdr:rowOff>533400</xdr:rowOff>
                  </to>
                </anchor>
              </controlPr>
            </control>
          </mc:Choice>
        </mc:AlternateContent>
        <mc:AlternateContent xmlns:mc="http://schemas.openxmlformats.org/markup-compatibility/2006">
          <mc:Choice Requires="x14">
            <control shapeId="1117" r:id="rId27" name="Option Button 93">
              <controlPr defaultSize="0" autoFill="0" autoLine="0" autoPict="0">
                <anchor moveWithCells="1">
                  <from>
                    <xdr:col>20</xdr:col>
                    <xdr:colOff>9525</xdr:colOff>
                    <xdr:row>26</xdr:row>
                    <xdr:rowOff>95250</xdr:rowOff>
                  </from>
                  <to>
                    <xdr:col>21</xdr:col>
                    <xdr:colOff>0</xdr:colOff>
                    <xdr:row>26</xdr:row>
                    <xdr:rowOff>533400</xdr:rowOff>
                  </to>
                </anchor>
              </controlPr>
            </control>
          </mc:Choice>
        </mc:AlternateContent>
        <mc:AlternateContent xmlns:mc="http://schemas.openxmlformats.org/markup-compatibility/2006">
          <mc:Choice Requires="x14">
            <control shapeId="1118" r:id="rId28" name="Option Button 94">
              <controlPr defaultSize="0" autoFill="0" autoLine="0" autoPict="0">
                <anchor moveWithCells="1">
                  <from>
                    <xdr:col>22</xdr:col>
                    <xdr:colOff>9525</xdr:colOff>
                    <xdr:row>26</xdr:row>
                    <xdr:rowOff>95250</xdr:rowOff>
                  </from>
                  <to>
                    <xdr:col>23</xdr:col>
                    <xdr:colOff>0</xdr:colOff>
                    <xdr:row>26</xdr:row>
                    <xdr:rowOff>533400</xdr:rowOff>
                  </to>
                </anchor>
              </controlPr>
            </control>
          </mc:Choice>
        </mc:AlternateContent>
        <mc:AlternateContent xmlns:mc="http://schemas.openxmlformats.org/markup-compatibility/2006">
          <mc:Choice Requires="x14">
            <control shapeId="1119" r:id="rId29" name="Option Button 95">
              <controlPr defaultSize="0" autoFill="0" autoLine="0" autoPict="0">
                <anchor moveWithCells="1">
                  <from>
                    <xdr:col>24</xdr:col>
                    <xdr:colOff>9525</xdr:colOff>
                    <xdr:row>26</xdr:row>
                    <xdr:rowOff>95250</xdr:rowOff>
                  </from>
                  <to>
                    <xdr:col>25</xdr:col>
                    <xdr:colOff>0</xdr:colOff>
                    <xdr:row>26</xdr:row>
                    <xdr:rowOff>533400</xdr:rowOff>
                  </to>
                </anchor>
              </controlPr>
            </control>
          </mc:Choice>
        </mc:AlternateContent>
        <mc:AlternateContent xmlns:mc="http://schemas.openxmlformats.org/markup-compatibility/2006">
          <mc:Choice Requires="x14">
            <control shapeId="1120" r:id="rId30" name="Option Button 96">
              <controlPr defaultSize="0" autoFill="0" autoLine="0" autoPict="0">
                <anchor moveWithCells="1">
                  <from>
                    <xdr:col>26</xdr:col>
                    <xdr:colOff>0</xdr:colOff>
                    <xdr:row>26</xdr:row>
                    <xdr:rowOff>95250</xdr:rowOff>
                  </from>
                  <to>
                    <xdr:col>27</xdr:col>
                    <xdr:colOff>19050</xdr:colOff>
                    <xdr:row>26</xdr:row>
                    <xdr:rowOff>533400</xdr:rowOff>
                  </to>
                </anchor>
              </controlPr>
            </control>
          </mc:Choice>
        </mc:AlternateContent>
        <mc:AlternateContent xmlns:mc="http://schemas.openxmlformats.org/markup-compatibility/2006">
          <mc:Choice Requires="x14">
            <control shapeId="1121" r:id="rId31" name="Group Box 97">
              <controlPr defaultSize="0" autoFill="0" autoPict="0">
                <anchor moveWithCells="1">
                  <from>
                    <xdr:col>17</xdr:col>
                    <xdr:colOff>152400</xdr:colOff>
                    <xdr:row>28</xdr:row>
                    <xdr:rowOff>0</xdr:rowOff>
                  </from>
                  <to>
                    <xdr:col>27</xdr:col>
                    <xdr:colOff>57150</xdr:colOff>
                    <xdr:row>29</xdr:row>
                    <xdr:rowOff>0</xdr:rowOff>
                  </to>
                </anchor>
              </controlPr>
            </control>
          </mc:Choice>
        </mc:AlternateContent>
        <mc:AlternateContent xmlns:mc="http://schemas.openxmlformats.org/markup-compatibility/2006">
          <mc:Choice Requires="x14">
            <control shapeId="1122" r:id="rId32" name="Option Button 98">
              <controlPr defaultSize="0" autoFill="0" autoLine="0" autoPict="0">
                <anchor moveWithCells="1">
                  <from>
                    <xdr:col>18</xdr:col>
                    <xdr:colOff>9525</xdr:colOff>
                    <xdr:row>28</xdr:row>
                    <xdr:rowOff>9525</xdr:rowOff>
                  </from>
                  <to>
                    <xdr:col>18</xdr:col>
                    <xdr:colOff>352425</xdr:colOff>
                    <xdr:row>29</xdr:row>
                    <xdr:rowOff>0</xdr:rowOff>
                  </to>
                </anchor>
              </controlPr>
            </control>
          </mc:Choice>
        </mc:AlternateContent>
        <mc:AlternateContent xmlns:mc="http://schemas.openxmlformats.org/markup-compatibility/2006">
          <mc:Choice Requires="x14">
            <control shapeId="1123" r:id="rId33" name="Option Button 99">
              <controlPr defaultSize="0" autoFill="0" autoLine="0" autoPict="0">
                <anchor moveWithCells="1">
                  <from>
                    <xdr:col>20</xdr:col>
                    <xdr:colOff>9525</xdr:colOff>
                    <xdr:row>28</xdr:row>
                    <xdr:rowOff>9525</xdr:rowOff>
                  </from>
                  <to>
                    <xdr:col>20</xdr:col>
                    <xdr:colOff>352425</xdr:colOff>
                    <xdr:row>29</xdr:row>
                    <xdr:rowOff>0</xdr:rowOff>
                  </to>
                </anchor>
              </controlPr>
            </control>
          </mc:Choice>
        </mc:AlternateContent>
        <mc:AlternateContent xmlns:mc="http://schemas.openxmlformats.org/markup-compatibility/2006">
          <mc:Choice Requires="x14">
            <control shapeId="1124" r:id="rId34" name="Option Button 100">
              <controlPr defaultSize="0" autoFill="0" autoLine="0" autoPict="0">
                <anchor moveWithCells="1">
                  <from>
                    <xdr:col>22</xdr:col>
                    <xdr:colOff>9525</xdr:colOff>
                    <xdr:row>28</xdr:row>
                    <xdr:rowOff>9525</xdr:rowOff>
                  </from>
                  <to>
                    <xdr:col>22</xdr:col>
                    <xdr:colOff>352425</xdr:colOff>
                    <xdr:row>29</xdr:row>
                    <xdr:rowOff>0</xdr:rowOff>
                  </to>
                </anchor>
              </controlPr>
            </control>
          </mc:Choice>
        </mc:AlternateContent>
        <mc:AlternateContent xmlns:mc="http://schemas.openxmlformats.org/markup-compatibility/2006">
          <mc:Choice Requires="x14">
            <control shapeId="1125" r:id="rId35" name="Option Button 101">
              <controlPr defaultSize="0" autoFill="0" autoLine="0" autoPict="0">
                <anchor moveWithCells="1">
                  <from>
                    <xdr:col>24</xdr:col>
                    <xdr:colOff>9525</xdr:colOff>
                    <xdr:row>28</xdr:row>
                    <xdr:rowOff>9525</xdr:rowOff>
                  </from>
                  <to>
                    <xdr:col>24</xdr:col>
                    <xdr:colOff>352425</xdr:colOff>
                    <xdr:row>29</xdr:row>
                    <xdr:rowOff>0</xdr:rowOff>
                  </to>
                </anchor>
              </controlPr>
            </control>
          </mc:Choice>
        </mc:AlternateContent>
        <mc:AlternateContent xmlns:mc="http://schemas.openxmlformats.org/markup-compatibility/2006">
          <mc:Choice Requires="x14">
            <control shapeId="1126" r:id="rId36" name="Option Button 102">
              <controlPr defaultSize="0" autoFill="0" autoLine="0" autoPict="0">
                <anchor moveWithCells="1">
                  <from>
                    <xdr:col>26</xdr:col>
                    <xdr:colOff>9525</xdr:colOff>
                    <xdr:row>28</xdr:row>
                    <xdr:rowOff>9525</xdr:rowOff>
                  </from>
                  <to>
                    <xdr:col>27</xdr:col>
                    <xdr:colOff>19050</xdr:colOff>
                    <xdr:row>29</xdr:row>
                    <xdr:rowOff>0</xdr:rowOff>
                  </to>
                </anchor>
              </controlPr>
            </control>
          </mc:Choice>
        </mc:AlternateContent>
        <mc:AlternateContent xmlns:mc="http://schemas.openxmlformats.org/markup-compatibility/2006">
          <mc:Choice Requires="x14">
            <control shapeId="1128" r:id="rId37" name="Group Box 104">
              <controlPr defaultSize="0" autoFill="0" autoPict="0">
                <anchor moveWithCells="1">
                  <from>
                    <xdr:col>17</xdr:col>
                    <xdr:colOff>152400</xdr:colOff>
                    <xdr:row>30</xdr:row>
                    <xdr:rowOff>0</xdr:rowOff>
                  </from>
                  <to>
                    <xdr:col>27</xdr:col>
                    <xdr:colOff>57150</xdr:colOff>
                    <xdr:row>32</xdr:row>
                    <xdr:rowOff>0</xdr:rowOff>
                  </to>
                </anchor>
              </controlPr>
            </control>
          </mc:Choice>
        </mc:AlternateContent>
        <mc:AlternateContent xmlns:mc="http://schemas.openxmlformats.org/markup-compatibility/2006">
          <mc:Choice Requires="x14">
            <control shapeId="1129" r:id="rId38" name="Option Button 105">
              <controlPr defaultSize="0" autoFill="0" autoLine="0" autoPict="0">
                <anchor moveWithCells="1">
                  <from>
                    <xdr:col>18</xdr:col>
                    <xdr:colOff>9525</xdr:colOff>
                    <xdr:row>30</xdr:row>
                    <xdr:rowOff>114300</xdr:rowOff>
                  </from>
                  <to>
                    <xdr:col>18</xdr:col>
                    <xdr:colOff>352425</xdr:colOff>
                    <xdr:row>31</xdr:row>
                    <xdr:rowOff>200025</xdr:rowOff>
                  </to>
                </anchor>
              </controlPr>
            </control>
          </mc:Choice>
        </mc:AlternateContent>
        <mc:AlternateContent xmlns:mc="http://schemas.openxmlformats.org/markup-compatibility/2006">
          <mc:Choice Requires="x14">
            <control shapeId="1130" r:id="rId39" name="Option Button 106">
              <controlPr defaultSize="0" autoFill="0" autoLine="0" autoPict="0">
                <anchor moveWithCells="1">
                  <from>
                    <xdr:col>20</xdr:col>
                    <xdr:colOff>9525</xdr:colOff>
                    <xdr:row>30</xdr:row>
                    <xdr:rowOff>114300</xdr:rowOff>
                  </from>
                  <to>
                    <xdr:col>20</xdr:col>
                    <xdr:colOff>352425</xdr:colOff>
                    <xdr:row>31</xdr:row>
                    <xdr:rowOff>200025</xdr:rowOff>
                  </to>
                </anchor>
              </controlPr>
            </control>
          </mc:Choice>
        </mc:AlternateContent>
        <mc:AlternateContent xmlns:mc="http://schemas.openxmlformats.org/markup-compatibility/2006">
          <mc:Choice Requires="x14">
            <control shapeId="1131" r:id="rId40" name="Option Button 107">
              <controlPr defaultSize="0" autoFill="0" autoLine="0" autoPict="0">
                <anchor moveWithCells="1">
                  <from>
                    <xdr:col>22</xdr:col>
                    <xdr:colOff>9525</xdr:colOff>
                    <xdr:row>30</xdr:row>
                    <xdr:rowOff>114300</xdr:rowOff>
                  </from>
                  <to>
                    <xdr:col>22</xdr:col>
                    <xdr:colOff>352425</xdr:colOff>
                    <xdr:row>31</xdr:row>
                    <xdr:rowOff>200025</xdr:rowOff>
                  </to>
                </anchor>
              </controlPr>
            </control>
          </mc:Choice>
        </mc:AlternateContent>
        <mc:AlternateContent xmlns:mc="http://schemas.openxmlformats.org/markup-compatibility/2006">
          <mc:Choice Requires="x14">
            <control shapeId="1132" r:id="rId41" name="Option Button 108">
              <controlPr defaultSize="0" autoFill="0" autoLine="0" autoPict="0">
                <anchor moveWithCells="1">
                  <from>
                    <xdr:col>24</xdr:col>
                    <xdr:colOff>9525</xdr:colOff>
                    <xdr:row>30</xdr:row>
                    <xdr:rowOff>114300</xdr:rowOff>
                  </from>
                  <to>
                    <xdr:col>24</xdr:col>
                    <xdr:colOff>352425</xdr:colOff>
                    <xdr:row>31</xdr:row>
                    <xdr:rowOff>200025</xdr:rowOff>
                  </to>
                </anchor>
              </controlPr>
            </control>
          </mc:Choice>
        </mc:AlternateContent>
        <mc:AlternateContent xmlns:mc="http://schemas.openxmlformats.org/markup-compatibility/2006">
          <mc:Choice Requires="x14">
            <control shapeId="1133" r:id="rId42" name="Option Button 109">
              <controlPr defaultSize="0" autoFill="0" autoLine="0" autoPict="0">
                <anchor moveWithCells="1">
                  <from>
                    <xdr:col>26</xdr:col>
                    <xdr:colOff>9525</xdr:colOff>
                    <xdr:row>30</xdr:row>
                    <xdr:rowOff>114300</xdr:rowOff>
                  </from>
                  <to>
                    <xdr:col>27</xdr:col>
                    <xdr:colOff>19050</xdr:colOff>
                    <xdr:row>31</xdr:row>
                    <xdr:rowOff>200025</xdr:rowOff>
                  </to>
                </anchor>
              </controlPr>
            </control>
          </mc:Choice>
        </mc:AlternateContent>
        <mc:AlternateContent xmlns:mc="http://schemas.openxmlformats.org/markup-compatibility/2006">
          <mc:Choice Requires="x14">
            <control shapeId="1134" r:id="rId43" name="Group Box 110">
              <controlPr defaultSize="0" autoFill="0" autoPict="0">
                <anchor moveWithCells="1">
                  <from>
                    <xdr:col>17</xdr:col>
                    <xdr:colOff>152400</xdr:colOff>
                    <xdr:row>33</xdr:row>
                    <xdr:rowOff>0</xdr:rowOff>
                  </from>
                  <to>
                    <xdr:col>27</xdr:col>
                    <xdr:colOff>57150</xdr:colOff>
                    <xdr:row>35</xdr:row>
                    <xdr:rowOff>0</xdr:rowOff>
                  </to>
                </anchor>
              </controlPr>
            </control>
          </mc:Choice>
        </mc:AlternateContent>
        <mc:AlternateContent xmlns:mc="http://schemas.openxmlformats.org/markup-compatibility/2006">
          <mc:Choice Requires="x14">
            <control shapeId="1135" r:id="rId44" name="Option Button 111">
              <controlPr defaultSize="0" autoFill="0" autoLine="0" autoPict="0">
                <anchor moveWithCells="1">
                  <from>
                    <xdr:col>18</xdr:col>
                    <xdr:colOff>9525</xdr:colOff>
                    <xdr:row>33</xdr:row>
                    <xdr:rowOff>114300</xdr:rowOff>
                  </from>
                  <to>
                    <xdr:col>18</xdr:col>
                    <xdr:colOff>352425</xdr:colOff>
                    <xdr:row>34</xdr:row>
                    <xdr:rowOff>200025</xdr:rowOff>
                  </to>
                </anchor>
              </controlPr>
            </control>
          </mc:Choice>
        </mc:AlternateContent>
        <mc:AlternateContent xmlns:mc="http://schemas.openxmlformats.org/markup-compatibility/2006">
          <mc:Choice Requires="x14">
            <control shapeId="1136" r:id="rId45" name="Option Button 112">
              <controlPr defaultSize="0" autoFill="0" autoLine="0" autoPict="0">
                <anchor moveWithCells="1">
                  <from>
                    <xdr:col>20</xdr:col>
                    <xdr:colOff>9525</xdr:colOff>
                    <xdr:row>33</xdr:row>
                    <xdr:rowOff>114300</xdr:rowOff>
                  </from>
                  <to>
                    <xdr:col>20</xdr:col>
                    <xdr:colOff>352425</xdr:colOff>
                    <xdr:row>34</xdr:row>
                    <xdr:rowOff>200025</xdr:rowOff>
                  </to>
                </anchor>
              </controlPr>
            </control>
          </mc:Choice>
        </mc:AlternateContent>
        <mc:AlternateContent xmlns:mc="http://schemas.openxmlformats.org/markup-compatibility/2006">
          <mc:Choice Requires="x14">
            <control shapeId="1137" r:id="rId46" name="Option Button 113">
              <controlPr defaultSize="0" autoFill="0" autoLine="0" autoPict="0">
                <anchor moveWithCells="1">
                  <from>
                    <xdr:col>22</xdr:col>
                    <xdr:colOff>9525</xdr:colOff>
                    <xdr:row>33</xdr:row>
                    <xdr:rowOff>114300</xdr:rowOff>
                  </from>
                  <to>
                    <xdr:col>22</xdr:col>
                    <xdr:colOff>352425</xdr:colOff>
                    <xdr:row>34</xdr:row>
                    <xdr:rowOff>200025</xdr:rowOff>
                  </to>
                </anchor>
              </controlPr>
            </control>
          </mc:Choice>
        </mc:AlternateContent>
        <mc:AlternateContent xmlns:mc="http://schemas.openxmlformats.org/markup-compatibility/2006">
          <mc:Choice Requires="x14">
            <control shapeId="1138" r:id="rId47" name="Option Button 114">
              <controlPr defaultSize="0" autoFill="0" autoLine="0" autoPict="0">
                <anchor moveWithCells="1">
                  <from>
                    <xdr:col>24</xdr:col>
                    <xdr:colOff>9525</xdr:colOff>
                    <xdr:row>33</xdr:row>
                    <xdr:rowOff>114300</xdr:rowOff>
                  </from>
                  <to>
                    <xdr:col>24</xdr:col>
                    <xdr:colOff>352425</xdr:colOff>
                    <xdr:row>34</xdr:row>
                    <xdr:rowOff>200025</xdr:rowOff>
                  </to>
                </anchor>
              </controlPr>
            </control>
          </mc:Choice>
        </mc:AlternateContent>
        <mc:AlternateContent xmlns:mc="http://schemas.openxmlformats.org/markup-compatibility/2006">
          <mc:Choice Requires="x14">
            <control shapeId="1139" r:id="rId48" name="Option Button 115">
              <controlPr defaultSize="0" autoFill="0" autoLine="0" autoPict="0">
                <anchor moveWithCells="1">
                  <from>
                    <xdr:col>26</xdr:col>
                    <xdr:colOff>9525</xdr:colOff>
                    <xdr:row>33</xdr:row>
                    <xdr:rowOff>114300</xdr:rowOff>
                  </from>
                  <to>
                    <xdr:col>27</xdr:col>
                    <xdr:colOff>19050</xdr:colOff>
                    <xdr:row>34</xdr:row>
                    <xdr:rowOff>200025</xdr:rowOff>
                  </to>
                </anchor>
              </controlPr>
            </control>
          </mc:Choice>
        </mc:AlternateContent>
        <mc:AlternateContent xmlns:mc="http://schemas.openxmlformats.org/markup-compatibility/2006">
          <mc:Choice Requires="x14">
            <control shapeId="1140" r:id="rId49" name="Group Box 116">
              <controlPr defaultSize="0" autoFill="0" autoPict="0">
                <anchor moveWithCells="1">
                  <from>
                    <xdr:col>17</xdr:col>
                    <xdr:colOff>152400</xdr:colOff>
                    <xdr:row>38</xdr:row>
                    <xdr:rowOff>0</xdr:rowOff>
                  </from>
                  <to>
                    <xdr:col>27</xdr:col>
                    <xdr:colOff>57150</xdr:colOff>
                    <xdr:row>39</xdr:row>
                    <xdr:rowOff>0</xdr:rowOff>
                  </to>
                </anchor>
              </controlPr>
            </control>
          </mc:Choice>
        </mc:AlternateContent>
        <mc:AlternateContent xmlns:mc="http://schemas.openxmlformats.org/markup-compatibility/2006">
          <mc:Choice Requires="x14">
            <control shapeId="1141" r:id="rId50" name="Option Button 117">
              <controlPr defaultSize="0" autoFill="0" autoLine="0" autoPict="0">
                <anchor moveWithCells="1">
                  <from>
                    <xdr:col>18</xdr:col>
                    <xdr:colOff>9525</xdr:colOff>
                    <xdr:row>38</xdr:row>
                    <xdr:rowOff>9525</xdr:rowOff>
                  </from>
                  <to>
                    <xdr:col>18</xdr:col>
                    <xdr:colOff>352425</xdr:colOff>
                    <xdr:row>39</xdr:row>
                    <xdr:rowOff>0</xdr:rowOff>
                  </to>
                </anchor>
              </controlPr>
            </control>
          </mc:Choice>
        </mc:AlternateContent>
        <mc:AlternateContent xmlns:mc="http://schemas.openxmlformats.org/markup-compatibility/2006">
          <mc:Choice Requires="x14">
            <control shapeId="1142" r:id="rId51" name="Option Button 118">
              <controlPr defaultSize="0" autoFill="0" autoLine="0" autoPict="0">
                <anchor moveWithCells="1">
                  <from>
                    <xdr:col>20</xdr:col>
                    <xdr:colOff>9525</xdr:colOff>
                    <xdr:row>38</xdr:row>
                    <xdr:rowOff>9525</xdr:rowOff>
                  </from>
                  <to>
                    <xdr:col>20</xdr:col>
                    <xdr:colOff>352425</xdr:colOff>
                    <xdr:row>39</xdr:row>
                    <xdr:rowOff>0</xdr:rowOff>
                  </to>
                </anchor>
              </controlPr>
            </control>
          </mc:Choice>
        </mc:AlternateContent>
        <mc:AlternateContent xmlns:mc="http://schemas.openxmlformats.org/markup-compatibility/2006">
          <mc:Choice Requires="x14">
            <control shapeId="1143" r:id="rId52" name="Option Button 119">
              <controlPr defaultSize="0" autoFill="0" autoLine="0" autoPict="0">
                <anchor moveWithCells="1">
                  <from>
                    <xdr:col>22</xdr:col>
                    <xdr:colOff>9525</xdr:colOff>
                    <xdr:row>38</xdr:row>
                    <xdr:rowOff>9525</xdr:rowOff>
                  </from>
                  <to>
                    <xdr:col>22</xdr:col>
                    <xdr:colOff>352425</xdr:colOff>
                    <xdr:row>39</xdr:row>
                    <xdr:rowOff>0</xdr:rowOff>
                  </to>
                </anchor>
              </controlPr>
            </control>
          </mc:Choice>
        </mc:AlternateContent>
        <mc:AlternateContent xmlns:mc="http://schemas.openxmlformats.org/markup-compatibility/2006">
          <mc:Choice Requires="x14">
            <control shapeId="1144" r:id="rId53" name="Option Button 120">
              <controlPr defaultSize="0" autoFill="0" autoLine="0" autoPict="0">
                <anchor moveWithCells="1">
                  <from>
                    <xdr:col>24</xdr:col>
                    <xdr:colOff>9525</xdr:colOff>
                    <xdr:row>38</xdr:row>
                    <xdr:rowOff>9525</xdr:rowOff>
                  </from>
                  <to>
                    <xdr:col>24</xdr:col>
                    <xdr:colOff>352425</xdr:colOff>
                    <xdr:row>39</xdr:row>
                    <xdr:rowOff>0</xdr:rowOff>
                  </to>
                </anchor>
              </controlPr>
            </control>
          </mc:Choice>
        </mc:AlternateContent>
        <mc:AlternateContent xmlns:mc="http://schemas.openxmlformats.org/markup-compatibility/2006">
          <mc:Choice Requires="x14">
            <control shapeId="1145" r:id="rId54" name="Option Button 121">
              <controlPr defaultSize="0" autoFill="0" autoLine="0" autoPict="0">
                <anchor moveWithCells="1">
                  <from>
                    <xdr:col>26</xdr:col>
                    <xdr:colOff>9525</xdr:colOff>
                    <xdr:row>38</xdr:row>
                    <xdr:rowOff>9525</xdr:rowOff>
                  </from>
                  <to>
                    <xdr:col>27</xdr:col>
                    <xdr:colOff>19050</xdr:colOff>
                    <xdr:row>39</xdr:row>
                    <xdr:rowOff>0</xdr:rowOff>
                  </to>
                </anchor>
              </controlPr>
            </control>
          </mc:Choice>
        </mc:AlternateContent>
        <mc:AlternateContent xmlns:mc="http://schemas.openxmlformats.org/markup-compatibility/2006">
          <mc:Choice Requires="x14">
            <control shapeId="1146" r:id="rId55" name="Group Box 122">
              <controlPr defaultSize="0" autoFill="0" autoPict="0">
                <anchor moveWithCells="1">
                  <from>
                    <xdr:col>17</xdr:col>
                    <xdr:colOff>133350</xdr:colOff>
                    <xdr:row>40</xdr:row>
                    <xdr:rowOff>0</xdr:rowOff>
                  </from>
                  <to>
                    <xdr:col>27</xdr:col>
                    <xdr:colOff>38100</xdr:colOff>
                    <xdr:row>41</xdr:row>
                    <xdr:rowOff>0</xdr:rowOff>
                  </to>
                </anchor>
              </controlPr>
            </control>
          </mc:Choice>
        </mc:AlternateContent>
        <mc:AlternateContent xmlns:mc="http://schemas.openxmlformats.org/markup-compatibility/2006">
          <mc:Choice Requires="x14">
            <control shapeId="1147" r:id="rId56" name="Option Button 123">
              <controlPr defaultSize="0" autoFill="0" autoLine="0" autoPict="0">
                <anchor moveWithCells="1">
                  <from>
                    <xdr:col>18</xdr:col>
                    <xdr:colOff>9525</xdr:colOff>
                    <xdr:row>40</xdr:row>
                    <xdr:rowOff>9525</xdr:rowOff>
                  </from>
                  <to>
                    <xdr:col>18</xdr:col>
                    <xdr:colOff>352425</xdr:colOff>
                    <xdr:row>40</xdr:row>
                    <xdr:rowOff>847725</xdr:rowOff>
                  </to>
                </anchor>
              </controlPr>
            </control>
          </mc:Choice>
        </mc:AlternateContent>
        <mc:AlternateContent xmlns:mc="http://schemas.openxmlformats.org/markup-compatibility/2006">
          <mc:Choice Requires="x14">
            <control shapeId="1148" r:id="rId57" name="Option Button 124">
              <controlPr defaultSize="0" autoFill="0" autoLine="0" autoPict="0">
                <anchor moveWithCells="1">
                  <from>
                    <xdr:col>20</xdr:col>
                    <xdr:colOff>9525</xdr:colOff>
                    <xdr:row>40</xdr:row>
                    <xdr:rowOff>9525</xdr:rowOff>
                  </from>
                  <to>
                    <xdr:col>20</xdr:col>
                    <xdr:colOff>352425</xdr:colOff>
                    <xdr:row>40</xdr:row>
                    <xdr:rowOff>847725</xdr:rowOff>
                  </to>
                </anchor>
              </controlPr>
            </control>
          </mc:Choice>
        </mc:AlternateContent>
        <mc:AlternateContent xmlns:mc="http://schemas.openxmlformats.org/markup-compatibility/2006">
          <mc:Choice Requires="x14">
            <control shapeId="1149" r:id="rId58" name="Option Button 125">
              <controlPr defaultSize="0" autoFill="0" autoLine="0" autoPict="0">
                <anchor moveWithCells="1">
                  <from>
                    <xdr:col>22</xdr:col>
                    <xdr:colOff>9525</xdr:colOff>
                    <xdr:row>40</xdr:row>
                    <xdr:rowOff>9525</xdr:rowOff>
                  </from>
                  <to>
                    <xdr:col>22</xdr:col>
                    <xdr:colOff>352425</xdr:colOff>
                    <xdr:row>40</xdr:row>
                    <xdr:rowOff>847725</xdr:rowOff>
                  </to>
                </anchor>
              </controlPr>
            </control>
          </mc:Choice>
        </mc:AlternateContent>
        <mc:AlternateContent xmlns:mc="http://schemas.openxmlformats.org/markup-compatibility/2006">
          <mc:Choice Requires="x14">
            <control shapeId="1150" r:id="rId59" name="Option Button 126">
              <controlPr defaultSize="0" autoFill="0" autoLine="0" autoPict="0">
                <anchor moveWithCells="1">
                  <from>
                    <xdr:col>24</xdr:col>
                    <xdr:colOff>9525</xdr:colOff>
                    <xdr:row>40</xdr:row>
                    <xdr:rowOff>9525</xdr:rowOff>
                  </from>
                  <to>
                    <xdr:col>24</xdr:col>
                    <xdr:colOff>352425</xdr:colOff>
                    <xdr:row>40</xdr:row>
                    <xdr:rowOff>847725</xdr:rowOff>
                  </to>
                </anchor>
              </controlPr>
            </control>
          </mc:Choice>
        </mc:AlternateContent>
        <mc:AlternateContent xmlns:mc="http://schemas.openxmlformats.org/markup-compatibility/2006">
          <mc:Choice Requires="x14">
            <control shapeId="1151" r:id="rId60" name="Option Button 127">
              <controlPr defaultSize="0" autoFill="0" autoLine="0" autoPict="0">
                <anchor moveWithCells="1">
                  <from>
                    <xdr:col>26</xdr:col>
                    <xdr:colOff>9525</xdr:colOff>
                    <xdr:row>40</xdr:row>
                    <xdr:rowOff>9525</xdr:rowOff>
                  </from>
                  <to>
                    <xdr:col>27</xdr:col>
                    <xdr:colOff>19050</xdr:colOff>
                    <xdr:row>40</xdr:row>
                    <xdr:rowOff>847725</xdr:rowOff>
                  </to>
                </anchor>
              </controlPr>
            </control>
          </mc:Choice>
        </mc:AlternateContent>
        <mc:AlternateContent xmlns:mc="http://schemas.openxmlformats.org/markup-compatibility/2006">
          <mc:Choice Requires="x14">
            <control shapeId="1152" r:id="rId61" name="Group Box 128">
              <controlPr defaultSize="0" autoFill="0" autoPict="0">
                <anchor moveWithCells="1">
                  <from>
                    <xdr:col>17</xdr:col>
                    <xdr:colOff>152400</xdr:colOff>
                    <xdr:row>44</xdr:row>
                    <xdr:rowOff>0</xdr:rowOff>
                  </from>
                  <to>
                    <xdr:col>27</xdr:col>
                    <xdr:colOff>57150</xdr:colOff>
                    <xdr:row>45</xdr:row>
                    <xdr:rowOff>0</xdr:rowOff>
                  </to>
                </anchor>
              </controlPr>
            </control>
          </mc:Choice>
        </mc:AlternateContent>
        <mc:AlternateContent xmlns:mc="http://schemas.openxmlformats.org/markup-compatibility/2006">
          <mc:Choice Requires="x14">
            <control shapeId="1153" r:id="rId62" name="Option Button 129">
              <controlPr defaultSize="0" autoFill="0" autoLine="0" autoPict="0">
                <anchor moveWithCells="1">
                  <from>
                    <xdr:col>18</xdr:col>
                    <xdr:colOff>9525</xdr:colOff>
                    <xdr:row>44</xdr:row>
                    <xdr:rowOff>9525</xdr:rowOff>
                  </from>
                  <to>
                    <xdr:col>18</xdr:col>
                    <xdr:colOff>352425</xdr:colOff>
                    <xdr:row>44</xdr:row>
                    <xdr:rowOff>542925</xdr:rowOff>
                  </to>
                </anchor>
              </controlPr>
            </control>
          </mc:Choice>
        </mc:AlternateContent>
        <mc:AlternateContent xmlns:mc="http://schemas.openxmlformats.org/markup-compatibility/2006">
          <mc:Choice Requires="x14">
            <control shapeId="1154" r:id="rId63" name="Option Button 130">
              <controlPr defaultSize="0" autoFill="0" autoLine="0" autoPict="0">
                <anchor moveWithCells="1">
                  <from>
                    <xdr:col>20</xdr:col>
                    <xdr:colOff>9525</xdr:colOff>
                    <xdr:row>44</xdr:row>
                    <xdr:rowOff>9525</xdr:rowOff>
                  </from>
                  <to>
                    <xdr:col>20</xdr:col>
                    <xdr:colOff>352425</xdr:colOff>
                    <xdr:row>44</xdr:row>
                    <xdr:rowOff>542925</xdr:rowOff>
                  </to>
                </anchor>
              </controlPr>
            </control>
          </mc:Choice>
        </mc:AlternateContent>
        <mc:AlternateContent xmlns:mc="http://schemas.openxmlformats.org/markup-compatibility/2006">
          <mc:Choice Requires="x14">
            <control shapeId="1155" r:id="rId64" name="Option Button 131">
              <controlPr defaultSize="0" autoFill="0" autoLine="0" autoPict="0">
                <anchor moveWithCells="1">
                  <from>
                    <xdr:col>22</xdr:col>
                    <xdr:colOff>9525</xdr:colOff>
                    <xdr:row>44</xdr:row>
                    <xdr:rowOff>9525</xdr:rowOff>
                  </from>
                  <to>
                    <xdr:col>22</xdr:col>
                    <xdr:colOff>352425</xdr:colOff>
                    <xdr:row>44</xdr:row>
                    <xdr:rowOff>542925</xdr:rowOff>
                  </to>
                </anchor>
              </controlPr>
            </control>
          </mc:Choice>
        </mc:AlternateContent>
        <mc:AlternateContent xmlns:mc="http://schemas.openxmlformats.org/markup-compatibility/2006">
          <mc:Choice Requires="x14">
            <control shapeId="1156" r:id="rId65" name="Option Button 132">
              <controlPr defaultSize="0" autoFill="0" autoLine="0" autoPict="0">
                <anchor moveWithCells="1">
                  <from>
                    <xdr:col>24</xdr:col>
                    <xdr:colOff>9525</xdr:colOff>
                    <xdr:row>44</xdr:row>
                    <xdr:rowOff>9525</xdr:rowOff>
                  </from>
                  <to>
                    <xdr:col>24</xdr:col>
                    <xdr:colOff>352425</xdr:colOff>
                    <xdr:row>44</xdr:row>
                    <xdr:rowOff>542925</xdr:rowOff>
                  </to>
                </anchor>
              </controlPr>
            </control>
          </mc:Choice>
        </mc:AlternateContent>
        <mc:AlternateContent xmlns:mc="http://schemas.openxmlformats.org/markup-compatibility/2006">
          <mc:Choice Requires="x14">
            <control shapeId="1157" r:id="rId66" name="Option Button 133">
              <controlPr defaultSize="0" autoFill="0" autoLine="0" autoPict="0">
                <anchor moveWithCells="1">
                  <from>
                    <xdr:col>26</xdr:col>
                    <xdr:colOff>9525</xdr:colOff>
                    <xdr:row>44</xdr:row>
                    <xdr:rowOff>9525</xdr:rowOff>
                  </from>
                  <to>
                    <xdr:col>27</xdr:col>
                    <xdr:colOff>19050</xdr:colOff>
                    <xdr:row>44</xdr:row>
                    <xdr:rowOff>542925</xdr:rowOff>
                  </to>
                </anchor>
              </controlPr>
            </control>
          </mc:Choice>
        </mc:AlternateContent>
        <mc:AlternateContent xmlns:mc="http://schemas.openxmlformats.org/markup-compatibility/2006">
          <mc:Choice Requires="x14">
            <control shapeId="1158" r:id="rId67" name="Group Box 134">
              <controlPr defaultSize="0" autoFill="0" autoPict="0">
                <anchor moveWithCells="1">
                  <from>
                    <xdr:col>17</xdr:col>
                    <xdr:colOff>152400</xdr:colOff>
                    <xdr:row>46</xdr:row>
                    <xdr:rowOff>0</xdr:rowOff>
                  </from>
                  <to>
                    <xdr:col>27</xdr:col>
                    <xdr:colOff>57150</xdr:colOff>
                    <xdr:row>47</xdr:row>
                    <xdr:rowOff>0</xdr:rowOff>
                  </to>
                </anchor>
              </controlPr>
            </control>
          </mc:Choice>
        </mc:AlternateContent>
        <mc:AlternateContent xmlns:mc="http://schemas.openxmlformats.org/markup-compatibility/2006">
          <mc:Choice Requires="x14">
            <control shapeId="1159" r:id="rId68" name="Option Button 135">
              <controlPr defaultSize="0" autoFill="0" autoLine="0" autoPict="0">
                <anchor moveWithCells="1">
                  <from>
                    <xdr:col>18</xdr:col>
                    <xdr:colOff>9525</xdr:colOff>
                    <xdr:row>46</xdr:row>
                    <xdr:rowOff>9525</xdr:rowOff>
                  </from>
                  <to>
                    <xdr:col>18</xdr:col>
                    <xdr:colOff>352425</xdr:colOff>
                    <xdr:row>46</xdr:row>
                    <xdr:rowOff>381000</xdr:rowOff>
                  </to>
                </anchor>
              </controlPr>
            </control>
          </mc:Choice>
        </mc:AlternateContent>
        <mc:AlternateContent xmlns:mc="http://schemas.openxmlformats.org/markup-compatibility/2006">
          <mc:Choice Requires="x14">
            <control shapeId="1160" r:id="rId69" name="Option Button 136">
              <controlPr defaultSize="0" autoFill="0" autoLine="0" autoPict="0">
                <anchor moveWithCells="1">
                  <from>
                    <xdr:col>20</xdr:col>
                    <xdr:colOff>9525</xdr:colOff>
                    <xdr:row>46</xdr:row>
                    <xdr:rowOff>9525</xdr:rowOff>
                  </from>
                  <to>
                    <xdr:col>20</xdr:col>
                    <xdr:colOff>352425</xdr:colOff>
                    <xdr:row>46</xdr:row>
                    <xdr:rowOff>381000</xdr:rowOff>
                  </to>
                </anchor>
              </controlPr>
            </control>
          </mc:Choice>
        </mc:AlternateContent>
        <mc:AlternateContent xmlns:mc="http://schemas.openxmlformats.org/markup-compatibility/2006">
          <mc:Choice Requires="x14">
            <control shapeId="1161" r:id="rId70" name="Option Button 137">
              <controlPr defaultSize="0" autoFill="0" autoLine="0" autoPict="0">
                <anchor moveWithCells="1">
                  <from>
                    <xdr:col>22</xdr:col>
                    <xdr:colOff>9525</xdr:colOff>
                    <xdr:row>46</xdr:row>
                    <xdr:rowOff>9525</xdr:rowOff>
                  </from>
                  <to>
                    <xdr:col>22</xdr:col>
                    <xdr:colOff>352425</xdr:colOff>
                    <xdr:row>46</xdr:row>
                    <xdr:rowOff>381000</xdr:rowOff>
                  </to>
                </anchor>
              </controlPr>
            </control>
          </mc:Choice>
        </mc:AlternateContent>
        <mc:AlternateContent xmlns:mc="http://schemas.openxmlformats.org/markup-compatibility/2006">
          <mc:Choice Requires="x14">
            <control shapeId="1162" r:id="rId71" name="Option Button 138">
              <controlPr defaultSize="0" autoFill="0" autoLine="0" autoPict="0">
                <anchor moveWithCells="1">
                  <from>
                    <xdr:col>24</xdr:col>
                    <xdr:colOff>9525</xdr:colOff>
                    <xdr:row>46</xdr:row>
                    <xdr:rowOff>9525</xdr:rowOff>
                  </from>
                  <to>
                    <xdr:col>24</xdr:col>
                    <xdr:colOff>352425</xdr:colOff>
                    <xdr:row>46</xdr:row>
                    <xdr:rowOff>381000</xdr:rowOff>
                  </to>
                </anchor>
              </controlPr>
            </control>
          </mc:Choice>
        </mc:AlternateContent>
        <mc:AlternateContent xmlns:mc="http://schemas.openxmlformats.org/markup-compatibility/2006">
          <mc:Choice Requires="x14">
            <control shapeId="1163" r:id="rId72" name="Option Button 139">
              <controlPr defaultSize="0" autoFill="0" autoLine="0" autoPict="0">
                <anchor moveWithCells="1">
                  <from>
                    <xdr:col>26</xdr:col>
                    <xdr:colOff>9525</xdr:colOff>
                    <xdr:row>46</xdr:row>
                    <xdr:rowOff>9525</xdr:rowOff>
                  </from>
                  <to>
                    <xdr:col>27</xdr:col>
                    <xdr:colOff>19050</xdr:colOff>
                    <xdr:row>46</xdr:row>
                    <xdr:rowOff>381000</xdr:rowOff>
                  </to>
                </anchor>
              </controlPr>
            </control>
          </mc:Choice>
        </mc:AlternateContent>
        <mc:AlternateContent xmlns:mc="http://schemas.openxmlformats.org/markup-compatibility/2006">
          <mc:Choice Requires="x14">
            <control shapeId="1164" r:id="rId73" name="Group Box 140">
              <controlPr defaultSize="0" autoFill="0" autoPict="0">
                <anchor moveWithCells="1">
                  <from>
                    <xdr:col>17</xdr:col>
                    <xdr:colOff>152400</xdr:colOff>
                    <xdr:row>48</xdr:row>
                    <xdr:rowOff>0</xdr:rowOff>
                  </from>
                  <to>
                    <xdr:col>27</xdr:col>
                    <xdr:colOff>57150</xdr:colOff>
                    <xdr:row>49</xdr:row>
                    <xdr:rowOff>0</xdr:rowOff>
                  </to>
                </anchor>
              </controlPr>
            </control>
          </mc:Choice>
        </mc:AlternateContent>
        <mc:AlternateContent xmlns:mc="http://schemas.openxmlformats.org/markup-compatibility/2006">
          <mc:Choice Requires="x14">
            <control shapeId="1165" r:id="rId74" name="Option Button 141">
              <controlPr defaultSize="0" autoFill="0" autoLine="0" autoPict="0">
                <anchor moveWithCells="1">
                  <from>
                    <xdr:col>18</xdr:col>
                    <xdr:colOff>9525</xdr:colOff>
                    <xdr:row>48</xdr:row>
                    <xdr:rowOff>95250</xdr:rowOff>
                  </from>
                  <to>
                    <xdr:col>18</xdr:col>
                    <xdr:colOff>352425</xdr:colOff>
                    <xdr:row>48</xdr:row>
                    <xdr:rowOff>514350</xdr:rowOff>
                  </to>
                </anchor>
              </controlPr>
            </control>
          </mc:Choice>
        </mc:AlternateContent>
        <mc:AlternateContent xmlns:mc="http://schemas.openxmlformats.org/markup-compatibility/2006">
          <mc:Choice Requires="x14">
            <control shapeId="1166" r:id="rId75" name="Option Button 142">
              <controlPr defaultSize="0" autoFill="0" autoLine="0" autoPict="0">
                <anchor moveWithCells="1">
                  <from>
                    <xdr:col>20</xdr:col>
                    <xdr:colOff>9525</xdr:colOff>
                    <xdr:row>48</xdr:row>
                    <xdr:rowOff>95250</xdr:rowOff>
                  </from>
                  <to>
                    <xdr:col>20</xdr:col>
                    <xdr:colOff>352425</xdr:colOff>
                    <xdr:row>48</xdr:row>
                    <xdr:rowOff>514350</xdr:rowOff>
                  </to>
                </anchor>
              </controlPr>
            </control>
          </mc:Choice>
        </mc:AlternateContent>
        <mc:AlternateContent xmlns:mc="http://schemas.openxmlformats.org/markup-compatibility/2006">
          <mc:Choice Requires="x14">
            <control shapeId="1167" r:id="rId76" name="Option Button 143">
              <controlPr defaultSize="0" autoFill="0" autoLine="0" autoPict="0">
                <anchor moveWithCells="1">
                  <from>
                    <xdr:col>22</xdr:col>
                    <xdr:colOff>9525</xdr:colOff>
                    <xdr:row>48</xdr:row>
                    <xdr:rowOff>95250</xdr:rowOff>
                  </from>
                  <to>
                    <xdr:col>22</xdr:col>
                    <xdr:colOff>352425</xdr:colOff>
                    <xdr:row>48</xdr:row>
                    <xdr:rowOff>514350</xdr:rowOff>
                  </to>
                </anchor>
              </controlPr>
            </control>
          </mc:Choice>
        </mc:AlternateContent>
        <mc:AlternateContent xmlns:mc="http://schemas.openxmlformats.org/markup-compatibility/2006">
          <mc:Choice Requires="x14">
            <control shapeId="1168" r:id="rId77" name="Option Button 144">
              <controlPr defaultSize="0" autoFill="0" autoLine="0" autoPict="0">
                <anchor moveWithCells="1">
                  <from>
                    <xdr:col>24</xdr:col>
                    <xdr:colOff>9525</xdr:colOff>
                    <xdr:row>48</xdr:row>
                    <xdr:rowOff>95250</xdr:rowOff>
                  </from>
                  <to>
                    <xdr:col>24</xdr:col>
                    <xdr:colOff>352425</xdr:colOff>
                    <xdr:row>48</xdr:row>
                    <xdr:rowOff>514350</xdr:rowOff>
                  </to>
                </anchor>
              </controlPr>
            </control>
          </mc:Choice>
        </mc:AlternateContent>
        <mc:AlternateContent xmlns:mc="http://schemas.openxmlformats.org/markup-compatibility/2006">
          <mc:Choice Requires="x14">
            <control shapeId="1169" r:id="rId78" name="Option Button 145">
              <controlPr defaultSize="0" autoFill="0" autoLine="0" autoPict="0">
                <anchor moveWithCells="1">
                  <from>
                    <xdr:col>26</xdr:col>
                    <xdr:colOff>9525</xdr:colOff>
                    <xdr:row>48</xdr:row>
                    <xdr:rowOff>95250</xdr:rowOff>
                  </from>
                  <to>
                    <xdr:col>27</xdr:col>
                    <xdr:colOff>19050</xdr:colOff>
                    <xdr:row>48</xdr:row>
                    <xdr:rowOff>514350</xdr:rowOff>
                  </to>
                </anchor>
              </controlPr>
            </control>
          </mc:Choice>
        </mc:AlternateContent>
        <mc:AlternateContent xmlns:mc="http://schemas.openxmlformats.org/markup-compatibility/2006">
          <mc:Choice Requires="x14">
            <control shapeId="1170" r:id="rId79" name="Group Box 146">
              <controlPr defaultSize="0" autoFill="0" autoPict="0">
                <anchor moveWithCells="1">
                  <from>
                    <xdr:col>17</xdr:col>
                    <xdr:colOff>152400</xdr:colOff>
                    <xdr:row>54</xdr:row>
                    <xdr:rowOff>0</xdr:rowOff>
                  </from>
                  <to>
                    <xdr:col>27</xdr:col>
                    <xdr:colOff>57150</xdr:colOff>
                    <xdr:row>55</xdr:row>
                    <xdr:rowOff>0</xdr:rowOff>
                  </to>
                </anchor>
              </controlPr>
            </control>
          </mc:Choice>
        </mc:AlternateContent>
        <mc:AlternateContent xmlns:mc="http://schemas.openxmlformats.org/markup-compatibility/2006">
          <mc:Choice Requires="x14">
            <control shapeId="1171" r:id="rId80" name="Option Button 147">
              <controlPr defaultSize="0" autoFill="0" autoLine="0" autoPict="0">
                <anchor moveWithCells="1">
                  <from>
                    <xdr:col>18</xdr:col>
                    <xdr:colOff>9525</xdr:colOff>
                    <xdr:row>54</xdr:row>
                    <xdr:rowOff>9525</xdr:rowOff>
                  </from>
                  <to>
                    <xdr:col>18</xdr:col>
                    <xdr:colOff>352425</xdr:colOff>
                    <xdr:row>54</xdr:row>
                    <xdr:rowOff>581025</xdr:rowOff>
                  </to>
                </anchor>
              </controlPr>
            </control>
          </mc:Choice>
        </mc:AlternateContent>
        <mc:AlternateContent xmlns:mc="http://schemas.openxmlformats.org/markup-compatibility/2006">
          <mc:Choice Requires="x14">
            <control shapeId="1172" r:id="rId81" name="Option Button 148">
              <controlPr defaultSize="0" autoFill="0" autoLine="0" autoPict="0">
                <anchor moveWithCells="1">
                  <from>
                    <xdr:col>20</xdr:col>
                    <xdr:colOff>9525</xdr:colOff>
                    <xdr:row>54</xdr:row>
                    <xdr:rowOff>9525</xdr:rowOff>
                  </from>
                  <to>
                    <xdr:col>20</xdr:col>
                    <xdr:colOff>352425</xdr:colOff>
                    <xdr:row>54</xdr:row>
                    <xdr:rowOff>581025</xdr:rowOff>
                  </to>
                </anchor>
              </controlPr>
            </control>
          </mc:Choice>
        </mc:AlternateContent>
        <mc:AlternateContent xmlns:mc="http://schemas.openxmlformats.org/markup-compatibility/2006">
          <mc:Choice Requires="x14">
            <control shapeId="1173" r:id="rId82" name="Option Button 149">
              <controlPr defaultSize="0" autoFill="0" autoLine="0" autoPict="0">
                <anchor moveWithCells="1">
                  <from>
                    <xdr:col>22</xdr:col>
                    <xdr:colOff>9525</xdr:colOff>
                    <xdr:row>54</xdr:row>
                    <xdr:rowOff>9525</xdr:rowOff>
                  </from>
                  <to>
                    <xdr:col>22</xdr:col>
                    <xdr:colOff>352425</xdr:colOff>
                    <xdr:row>54</xdr:row>
                    <xdr:rowOff>581025</xdr:rowOff>
                  </to>
                </anchor>
              </controlPr>
            </control>
          </mc:Choice>
        </mc:AlternateContent>
        <mc:AlternateContent xmlns:mc="http://schemas.openxmlformats.org/markup-compatibility/2006">
          <mc:Choice Requires="x14">
            <control shapeId="1174" r:id="rId83" name="Option Button 150">
              <controlPr defaultSize="0" autoFill="0" autoLine="0" autoPict="0">
                <anchor moveWithCells="1">
                  <from>
                    <xdr:col>24</xdr:col>
                    <xdr:colOff>9525</xdr:colOff>
                    <xdr:row>54</xdr:row>
                    <xdr:rowOff>9525</xdr:rowOff>
                  </from>
                  <to>
                    <xdr:col>24</xdr:col>
                    <xdr:colOff>352425</xdr:colOff>
                    <xdr:row>54</xdr:row>
                    <xdr:rowOff>581025</xdr:rowOff>
                  </to>
                </anchor>
              </controlPr>
            </control>
          </mc:Choice>
        </mc:AlternateContent>
        <mc:AlternateContent xmlns:mc="http://schemas.openxmlformats.org/markup-compatibility/2006">
          <mc:Choice Requires="x14">
            <control shapeId="1175" r:id="rId84" name="Option Button 151">
              <controlPr defaultSize="0" autoFill="0" autoLine="0" autoPict="0">
                <anchor moveWithCells="1">
                  <from>
                    <xdr:col>26</xdr:col>
                    <xdr:colOff>9525</xdr:colOff>
                    <xdr:row>54</xdr:row>
                    <xdr:rowOff>9525</xdr:rowOff>
                  </from>
                  <to>
                    <xdr:col>27</xdr:col>
                    <xdr:colOff>19050</xdr:colOff>
                    <xdr:row>54</xdr:row>
                    <xdr:rowOff>581025</xdr:rowOff>
                  </to>
                </anchor>
              </controlPr>
            </control>
          </mc:Choice>
        </mc:AlternateContent>
        <mc:AlternateContent xmlns:mc="http://schemas.openxmlformats.org/markup-compatibility/2006">
          <mc:Choice Requires="x14">
            <control shapeId="1176" r:id="rId85" name="Group Box 152">
              <controlPr defaultSize="0" autoFill="0" autoPict="0">
                <anchor moveWithCells="1">
                  <from>
                    <xdr:col>17</xdr:col>
                    <xdr:colOff>152400</xdr:colOff>
                    <xdr:row>56</xdr:row>
                    <xdr:rowOff>0</xdr:rowOff>
                  </from>
                  <to>
                    <xdr:col>27</xdr:col>
                    <xdr:colOff>57150</xdr:colOff>
                    <xdr:row>57</xdr:row>
                    <xdr:rowOff>0</xdr:rowOff>
                  </to>
                </anchor>
              </controlPr>
            </control>
          </mc:Choice>
        </mc:AlternateContent>
        <mc:AlternateContent xmlns:mc="http://schemas.openxmlformats.org/markup-compatibility/2006">
          <mc:Choice Requires="x14">
            <control shapeId="1177" r:id="rId86" name="Option Button 153">
              <controlPr defaultSize="0" autoFill="0" autoLine="0" autoPict="0">
                <anchor moveWithCells="1">
                  <from>
                    <xdr:col>18</xdr:col>
                    <xdr:colOff>9525</xdr:colOff>
                    <xdr:row>56</xdr:row>
                    <xdr:rowOff>9525</xdr:rowOff>
                  </from>
                  <to>
                    <xdr:col>18</xdr:col>
                    <xdr:colOff>352425</xdr:colOff>
                    <xdr:row>57</xdr:row>
                    <xdr:rowOff>0</xdr:rowOff>
                  </to>
                </anchor>
              </controlPr>
            </control>
          </mc:Choice>
        </mc:AlternateContent>
        <mc:AlternateContent xmlns:mc="http://schemas.openxmlformats.org/markup-compatibility/2006">
          <mc:Choice Requires="x14">
            <control shapeId="1178" r:id="rId87" name="Option Button 154">
              <controlPr defaultSize="0" autoFill="0" autoLine="0" autoPict="0">
                <anchor moveWithCells="1">
                  <from>
                    <xdr:col>20</xdr:col>
                    <xdr:colOff>9525</xdr:colOff>
                    <xdr:row>56</xdr:row>
                    <xdr:rowOff>9525</xdr:rowOff>
                  </from>
                  <to>
                    <xdr:col>20</xdr:col>
                    <xdr:colOff>352425</xdr:colOff>
                    <xdr:row>57</xdr:row>
                    <xdr:rowOff>0</xdr:rowOff>
                  </to>
                </anchor>
              </controlPr>
            </control>
          </mc:Choice>
        </mc:AlternateContent>
        <mc:AlternateContent xmlns:mc="http://schemas.openxmlformats.org/markup-compatibility/2006">
          <mc:Choice Requires="x14">
            <control shapeId="1179" r:id="rId88" name="Option Button 155">
              <controlPr defaultSize="0" autoFill="0" autoLine="0" autoPict="0">
                <anchor moveWithCells="1">
                  <from>
                    <xdr:col>22</xdr:col>
                    <xdr:colOff>9525</xdr:colOff>
                    <xdr:row>56</xdr:row>
                    <xdr:rowOff>9525</xdr:rowOff>
                  </from>
                  <to>
                    <xdr:col>22</xdr:col>
                    <xdr:colOff>352425</xdr:colOff>
                    <xdr:row>57</xdr:row>
                    <xdr:rowOff>0</xdr:rowOff>
                  </to>
                </anchor>
              </controlPr>
            </control>
          </mc:Choice>
        </mc:AlternateContent>
        <mc:AlternateContent xmlns:mc="http://schemas.openxmlformats.org/markup-compatibility/2006">
          <mc:Choice Requires="x14">
            <control shapeId="1180" r:id="rId89" name="Option Button 156">
              <controlPr defaultSize="0" autoFill="0" autoLine="0" autoPict="0">
                <anchor moveWithCells="1">
                  <from>
                    <xdr:col>24</xdr:col>
                    <xdr:colOff>9525</xdr:colOff>
                    <xdr:row>56</xdr:row>
                    <xdr:rowOff>9525</xdr:rowOff>
                  </from>
                  <to>
                    <xdr:col>24</xdr:col>
                    <xdr:colOff>352425</xdr:colOff>
                    <xdr:row>57</xdr:row>
                    <xdr:rowOff>0</xdr:rowOff>
                  </to>
                </anchor>
              </controlPr>
            </control>
          </mc:Choice>
        </mc:AlternateContent>
        <mc:AlternateContent xmlns:mc="http://schemas.openxmlformats.org/markup-compatibility/2006">
          <mc:Choice Requires="x14">
            <control shapeId="1181" r:id="rId90" name="Option Button 157">
              <controlPr defaultSize="0" autoFill="0" autoLine="0" autoPict="0">
                <anchor moveWithCells="1">
                  <from>
                    <xdr:col>26</xdr:col>
                    <xdr:colOff>9525</xdr:colOff>
                    <xdr:row>56</xdr:row>
                    <xdr:rowOff>9525</xdr:rowOff>
                  </from>
                  <to>
                    <xdr:col>27</xdr:col>
                    <xdr:colOff>19050</xdr:colOff>
                    <xdr:row>57</xdr:row>
                    <xdr:rowOff>0</xdr:rowOff>
                  </to>
                </anchor>
              </controlPr>
            </control>
          </mc:Choice>
        </mc:AlternateContent>
        <mc:AlternateContent xmlns:mc="http://schemas.openxmlformats.org/markup-compatibility/2006">
          <mc:Choice Requires="x14">
            <control shapeId="1182" r:id="rId91" name="Group Box 158">
              <controlPr defaultSize="0" autoFill="0" autoPict="0">
                <anchor moveWithCells="1">
                  <from>
                    <xdr:col>17</xdr:col>
                    <xdr:colOff>152400</xdr:colOff>
                    <xdr:row>58</xdr:row>
                    <xdr:rowOff>0</xdr:rowOff>
                  </from>
                  <to>
                    <xdr:col>27</xdr:col>
                    <xdr:colOff>57150</xdr:colOff>
                    <xdr:row>59</xdr:row>
                    <xdr:rowOff>0</xdr:rowOff>
                  </to>
                </anchor>
              </controlPr>
            </control>
          </mc:Choice>
        </mc:AlternateContent>
        <mc:AlternateContent xmlns:mc="http://schemas.openxmlformats.org/markup-compatibility/2006">
          <mc:Choice Requires="x14">
            <control shapeId="1183" r:id="rId92" name="Option Button 159">
              <controlPr defaultSize="0" autoFill="0" autoLine="0" autoPict="0">
                <anchor moveWithCells="1">
                  <from>
                    <xdr:col>18</xdr:col>
                    <xdr:colOff>9525</xdr:colOff>
                    <xdr:row>58</xdr:row>
                    <xdr:rowOff>76200</xdr:rowOff>
                  </from>
                  <to>
                    <xdr:col>18</xdr:col>
                    <xdr:colOff>352425</xdr:colOff>
                    <xdr:row>58</xdr:row>
                    <xdr:rowOff>514350</xdr:rowOff>
                  </to>
                </anchor>
              </controlPr>
            </control>
          </mc:Choice>
        </mc:AlternateContent>
        <mc:AlternateContent xmlns:mc="http://schemas.openxmlformats.org/markup-compatibility/2006">
          <mc:Choice Requires="x14">
            <control shapeId="1184" r:id="rId93" name="Option Button 160">
              <controlPr defaultSize="0" autoFill="0" autoLine="0" autoPict="0">
                <anchor moveWithCells="1">
                  <from>
                    <xdr:col>20</xdr:col>
                    <xdr:colOff>9525</xdr:colOff>
                    <xdr:row>58</xdr:row>
                    <xdr:rowOff>76200</xdr:rowOff>
                  </from>
                  <to>
                    <xdr:col>20</xdr:col>
                    <xdr:colOff>352425</xdr:colOff>
                    <xdr:row>58</xdr:row>
                    <xdr:rowOff>514350</xdr:rowOff>
                  </to>
                </anchor>
              </controlPr>
            </control>
          </mc:Choice>
        </mc:AlternateContent>
        <mc:AlternateContent xmlns:mc="http://schemas.openxmlformats.org/markup-compatibility/2006">
          <mc:Choice Requires="x14">
            <control shapeId="1185" r:id="rId94" name="Option Button 161">
              <controlPr defaultSize="0" autoFill="0" autoLine="0" autoPict="0">
                <anchor moveWithCells="1">
                  <from>
                    <xdr:col>22</xdr:col>
                    <xdr:colOff>9525</xdr:colOff>
                    <xdr:row>58</xdr:row>
                    <xdr:rowOff>76200</xdr:rowOff>
                  </from>
                  <to>
                    <xdr:col>22</xdr:col>
                    <xdr:colOff>352425</xdr:colOff>
                    <xdr:row>58</xdr:row>
                    <xdr:rowOff>514350</xdr:rowOff>
                  </to>
                </anchor>
              </controlPr>
            </control>
          </mc:Choice>
        </mc:AlternateContent>
        <mc:AlternateContent xmlns:mc="http://schemas.openxmlformats.org/markup-compatibility/2006">
          <mc:Choice Requires="x14">
            <control shapeId="1186" r:id="rId95" name="Option Button 162">
              <controlPr defaultSize="0" autoFill="0" autoLine="0" autoPict="0">
                <anchor moveWithCells="1">
                  <from>
                    <xdr:col>24</xdr:col>
                    <xdr:colOff>9525</xdr:colOff>
                    <xdr:row>58</xdr:row>
                    <xdr:rowOff>76200</xdr:rowOff>
                  </from>
                  <to>
                    <xdr:col>24</xdr:col>
                    <xdr:colOff>352425</xdr:colOff>
                    <xdr:row>58</xdr:row>
                    <xdr:rowOff>514350</xdr:rowOff>
                  </to>
                </anchor>
              </controlPr>
            </control>
          </mc:Choice>
        </mc:AlternateContent>
        <mc:AlternateContent xmlns:mc="http://schemas.openxmlformats.org/markup-compatibility/2006">
          <mc:Choice Requires="x14">
            <control shapeId="1187" r:id="rId96" name="Option Button 163">
              <controlPr defaultSize="0" autoFill="0" autoLine="0" autoPict="0">
                <anchor moveWithCells="1">
                  <from>
                    <xdr:col>26</xdr:col>
                    <xdr:colOff>9525</xdr:colOff>
                    <xdr:row>58</xdr:row>
                    <xdr:rowOff>76200</xdr:rowOff>
                  </from>
                  <to>
                    <xdr:col>27</xdr:col>
                    <xdr:colOff>19050</xdr:colOff>
                    <xdr:row>58</xdr:row>
                    <xdr:rowOff>514350</xdr:rowOff>
                  </to>
                </anchor>
              </controlPr>
            </control>
          </mc:Choice>
        </mc:AlternateContent>
        <mc:AlternateContent xmlns:mc="http://schemas.openxmlformats.org/markup-compatibility/2006">
          <mc:Choice Requires="x14">
            <control shapeId="1188" r:id="rId97" name="Group Box 164">
              <controlPr defaultSize="0" autoFill="0" autoPict="0">
                <anchor moveWithCells="1">
                  <from>
                    <xdr:col>17</xdr:col>
                    <xdr:colOff>152400</xdr:colOff>
                    <xdr:row>61</xdr:row>
                    <xdr:rowOff>171450</xdr:rowOff>
                  </from>
                  <to>
                    <xdr:col>27</xdr:col>
                    <xdr:colOff>57150</xdr:colOff>
                    <xdr:row>63</xdr:row>
                    <xdr:rowOff>9525</xdr:rowOff>
                  </to>
                </anchor>
              </controlPr>
            </control>
          </mc:Choice>
        </mc:AlternateContent>
        <mc:AlternateContent xmlns:mc="http://schemas.openxmlformats.org/markup-compatibility/2006">
          <mc:Choice Requires="x14">
            <control shapeId="1189" r:id="rId98" name="Option Button 165">
              <controlPr defaultSize="0" autoFill="0" autoLine="0" autoPict="0">
                <anchor moveWithCells="1">
                  <from>
                    <xdr:col>18</xdr:col>
                    <xdr:colOff>9525</xdr:colOff>
                    <xdr:row>62</xdr:row>
                    <xdr:rowOff>9525</xdr:rowOff>
                  </from>
                  <to>
                    <xdr:col>18</xdr:col>
                    <xdr:colOff>352425</xdr:colOff>
                    <xdr:row>62</xdr:row>
                    <xdr:rowOff>581025</xdr:rowOff>
                  </to>
                </anchor>
              </controlPr>
            </control>
          </mc:Choice>
        </mc:AlternateContent>
        <mc:AlternateContent xmlns:mc="http://schemas.openxmlformats.org/markup-compatibility/2006">
          <mc:Choice Requires="x14">
            <control shapeId="1190" r:id="rId99" name="Option Button 166">
              <controlPr defaultSize="0" autoFill="0" autoLine="0" autoPict="0">
                <anchor moveWithCells="1">
                  <from>
                    <xdr:col>20</xdr:col>
                    <xdr:colOff>9525</xdr:colOff>
                    <xdr:row>62</xdr:row>
                    <xdr:rowOff>9525</xdr:rowOff>
                  </from>
                  <to>
                    <xdr:col>20</xdr:col>
                    <xdr:colOff>352425</xdr:colOff>
                    <xdr:row>62</xdr:row>
                    <xdr:rowOff>581025</xdr:rowOff>
                  </to>
                </anchor>
              </controlPr>
            </control>
          </mc:Choice>
        </mc:AlternateContent>
        <mc:AlternateContent xmlns:mc="http://schemas.openxmlformats.org/markup-compatibility/2006">
          <mc:Choice Requires="x14">
            <control shapeId="1191" r:id="rId100" name="Option Button 167">
              <controlPr defaultSize="0" autoFill="0" autoLine="0" autoPict="0">
                <anchor moveWithCells="1">
                  <from>
                    <xdr:col>22</xdr:col>
                    <xdr:colOff>9525</xdr:colOff>
                    <xdr:row>62</xdr:row>
                    <xdr:rowOff>9525</xdr:rowOff>
                  </from>
                  <to>
                    <xdr:col>22</xdr:col>
                    <xdr:colOff>352425</xdr:colOff>
                    <xdr:row>62</xdr:row>
                    <xdr:rowOff>581025</xdr:rowOff>
                  </to>
                </anchor>
              </controlPr>
            </control>
          </mc:Choice>
        </mc:AlternateContent>
        <mc:AlternateContent xmlns:mc="http://schemas.openxmlformats.org/markup-compatibility/2006">
          <mc:Choice Requires="x14">
            <control shapeId="1192" r:id="rId101" name="Option Button 168">
              <controlPr defaultSize="0" autoFill="0" autoLine="0" autoPict="0">
                <anchor moveWithCells="1">
                  <from>
                    <xdr:col>24</xdr:col>
                    <xdr:colOff>9525</xdr:colOff>
                    <xdr:row>62</xdr:row>
                    <xdr:rowOff>9525</xdr:rowOff>
                  </from>
                  <to>
                    <xdr:col>24</xdr:col>
                    <xdr:colOff>352425</xdr:colOff>
                    <xdr:row>62</xdr:row>
                    <xdr:rowOff>581025</xdr:rowOff>
                  </to>
                </anchor>
              </controlPr>
            </control>
          </mc:Choice>
        </mc:AlternateContent>
        <mc:AlternateContent xmlns:mc="http://schemas.openxmlformats.org/markup-compatibility/2006">
          <mc:Choice Requires="x14">
            <control shapeId="1193" r:id="rId102" name="Option Button 169">
              <controlPr defaultSize="0" autoFill="0" autoLine="0" autoPict="0">
                <anchor moveWithCells="1">
                  <from>
                    <xdr:col>26</xdr:col>
                    <xdr:colOff>9525</xdr:colOff>
                    <xdr:row>62</xdr:row>
                    <xdr:rowOff>9525</xdr:rowOff>
                  </from>
                  <to>
                    <xdr:col>27</xdr:col>
                    <xdr:colOff>19050</xdr:colOff>
                    <xdr:row>62</xdr:row>
                    <xdr:rowOff>581025</xdr:rowOff>
                  </to>
                </anchor>
              </controlPr>
            </control>
          </mc:Choice>
        </mc:AlternateContent>
        <mc:AlternateContent xmlns:mc="http://schemas.openxmlformats.org/markup-compatibility/2006">
          <mc:Choice Requires="x14">
            <control shapeId="1302" r:id="rId103" name="Group Box 278">
              <controlPr defaultSize="0" autoFill="0" autoPict="0">
                <anchor moveWithCells="1">
                  <from>
                    <xdr:col>17</xdr:col>
                    <xdr:colOff>152400</xdr:colOff>
                    <xdr:row>20</xdr:row>
                    <xdr:rowOff>0</xdr:rowOff>
                  </from>
                  <to>
                    <xdr:col>27</xdr:col>
                    <xdr:colOff>57150</xdr:colOff>
                    <xdr:row>21</xdr:row>
                    <xdr:rowOff>0</xdr:rowOff>
                  </to>
                </anchor>
              </controlPr>
            </control>
          </mc:Choice>
        </mc:AlternateContent>
        <mc:AlternateContent xmlns:mc="http://schemas.openxmlformats.org/markup-compatibility/2006">
          <mc:Choice Requires="x14">
            <control shapeId="1303" r:id="rId104" name="Option Button 279">
              <controlPr defaultSize="0" autoFill="0" autoLine="0" autoPict="0">
                <anchor moveWithCells="1">
                  <from>
                    <xdr:col>18</xdr:col>
                    <xdr:colOff>0</xdr:colOff>
                    <xdr:row>20</xdr:row>
                    <xdr:rowOff>9525</xdr:rowOff>
                  </from>
                  <to>
                    <xdr:col>18</xdr:col>
                    <xdr:colOff>352425</xdr:colOff>
                    <xdr:row>21</xdr:row>
                    <xdr:rowOff>0</xdr:rowOff>
                  </to>
                </anchor>
              </controlPr>
            </control>
          </mc:Choice>
        </mc:AlternateContent>
        <mc:AlternateContent xmlns:mc="http://schemas.openxmlformats.org/markup-compatibility/2006">
          <mc:Choice Requires="x14">
            <control shapeId="1304" r:id="rId105" name="Option Button 280">
              <controlPr defaultSize="0" autoFill="0" autoLine="0" autoPict="0">
                <anchor moveWithCells="1">
                  <from>
                    <xdr:col>20</xdr:col>
                    <xdr:colOff>0</xdr:colOff>
                    <xdr:row>20</xdr:row>
                    <xdr:rowOff>9525</xdr:rowOff>
                  </from>
                  <to>
                    <xdr:col>20</xdr:col>
                    <xdr:colOff>352425</xdr:colOff>
                    <xdr:row>21</xdr:row>
                    <xdr:rowOff>0</xdr:rowOff>
                  </to>
                </anchor>
              </controlPr>
            </control>
          </mc:Choice>
        </mc:AlternateContent>
        <mc:AlternateContent xmlns:mc="http://schemas.openxmlformats.org/markup-compatibility/2006">
          <mc:Choice Requires="x14">
            <control shapeId="1305" r:id="rId106" name="Option Button 281">
              <controlPr defaultSize="0" autoFill="0" autoLine="0" autoPict="0">
                <anchor moveWithCells="1">
                  <from>
                    <xdr:col>22</xdr:col>
                    <xdr:colOff>0</xdr:colOff>
                    <xdr:row>20</xdr:row>
                    <xdr:rowOff>9525</xdr:rowOff>
                  </from>
                  <to>
                    <xdr:col>22</xdr:col>
                    <xdr:colOff>352425</xdr:colOff>
                    <xdr:row>21</xdr:row>
                    <xdr:rowOff>0</xdr:rowOff>
                  </to>
                </anchor>
              </controlPr>
            </control>
          </mc:Choice>
        </mc:AlternateContent>
        <mc:AlternateContent xmlns:mc="http://schemas.openxmlformats.org/markup-compatibility/2006">
          <mc:Choice Requires="x14">
            <control shapeId="1306" r:id="rId107" name="Option Button 282">
              <controlPr defaultSize="0" autoFill="0" autoLine="0" autoPict="0">
                <anchor moveWithCells="1">
                  <from>
                    <xdr:col>24</xdr:col>
                    <xdr:colOff>0</xdr:colOff>
                    <xdr:row>20</xdr:row>
                    <xdr:rowOff>9525</xdr:rowOff>
                  </from>
                  <to>
                    <xdr:col>24</xdr:col>
                    <xdr:colOff>352425</xdr:colOff>
                    <xdr:row>21</xdr:row>
                    <xdr:rowOff>0</xdr:rowOff>
                  </to>
                </anchor>
              </controlPr>
            </control>
          </mc:Choice>
        </mc:AlternateContent>
        <mc:AlternateContent xmlns:mc="http://schemas.openxmlformats.org/markup-compatibility/2006">
          <mc:Choice Requires="x14">
            <control shapeId="1307" r:id="rId108" name="Option Button 283">
              <controlPr defaultSize="0" autoFill="0" autoLine="0" autoPict="0">
                <anchor moveWithCells="1">
                  <from>
                    <xdr:col>25</xdr:col>
                    <xdr:colOff>819150</xdr:colOff>
                    <xdr:row>20</xdr:row>
                    <xdr:rowOff>9525</xdr:rowOff>
                  </from>
                  <to>
                    <xdr:col>27</xdr:col>
                    <xdr:colOff>19050</xdr:colOff>
                    <xdr:row>21</xdr:row>
                    <xdr:rowOff>0</xdr:rowOff>
                  </to>
                </anchor>
              </controlPr>
            </control>
          </mc:Choice>
        </mc:AlternateContent>
        <mc:AlternateContent xmlns:mc="http://schemas.openxmlformats.org/markup-compatibility/2006">
          <mc:Choice Requires="x14">
            <control shapeId="1308" r:id="rId109" name="Group Box 284">
              <controlPr defaultSize="0" autoFill="0" autoPict="0">
                <anchor moveWithCells="1">
                  <from>
                    <xdr:col>17</xdr:col>
                    <xdr:colOff>152400</xdr:colOff>
                    <xdr:row>22</xdr:row>
                    <xdr:rowOff>0</xdr:rowOff>
                  </from>
                  <to>
                    <xdr:col>27</xdr:col>
                    <xdr:colOff>57150</xdr:colOff>
                    <xdr:row>23</xdr:row>
                    <xdr:rowOff>0</xdr:rowOff>
                  </to>
                </anchor>
              </controlPr>
            </control>
          </mc:Choice>
        </mc:AlternateContent>
        <mc:AlternateContent xmlns:mc="http://schemas.openxmlformats.org/markup-compatibility/2006">
          <mc:Choice Requires="x14">
            <control shapeId="1309" r:id="rId110" name="Option Button 285">
              <controlPr defaultSize="0" autoFill="0" autoLine="0" autoPict="0">
                <anchor moveWithCells="1">
                  <from>
                    <xdr:col>18</xdr:col>
                    <xdr:colOff>0</xdr:colOff>
                    <xdr:row>22</xdr:row>
                    <xdr:rowOff>9525</xdr:rowOff>
                  </from>
                  <to>
                    <xdr:col>18</xdr:col>
                    <xdr:colOff>352425</xdr:colOff>
                    <xdr:row>23</xdr:row>
                    <xdr:rowOff>0</xdr:rowOff>
                  </to>
                </anchor>
              </controlPr>
            </control>
          </mc:Choice>
        </mc:AlternateContent>
        <mc:AlternateContent xmlns:mc="http://schemas.openxmlformats.org/markup-compatibility/2006">
          <mc:Choice Requires="x14">
            <control shapeId="1310" r:id="rId111" name="Option Button 286">
              <controlPr defaultSize="0" autoFill="0" autoLine="0" autoPict="0">
                <anchor moveWithCells="1">
                  <from>
                    <xdr:col>20</xdr:col>
                    <xdr:colOff>0</xdr:colOff>
                    <xdr:row>22</xdr:row>
                    <xdr:rowOff>9525</xdr:rowOff>
                  </from>
                  <to>
                    <xdr:col>20</xdr:col>
                    <xdr:colOff>352425</xdr:colOff>
                    <xdr:row>23</xdr:row>
                    <xdr:rowOff>0</xdr:rowOff>
                  </to>
                </anchor>
              </controlPr>
            </control>
          </mc:Choice>
        </mc:AlternateContent>
        <mc:AlternateContent xmlns:mc="http://schemas.openxmlformats.org/markup-compatibility/2006">
          <mc:Choice Requires="x14">
            <control shapeId="1311" r:id="rId112" name="Option Button 287">
              <controlPr defaultSize="0" autoFill="0" autoLine="0" autoPict="0">
                <anchor moveWithCells="1">
                  <from>
                    <xdr:col>22</xdr:col>
                    <xdr:colOff>0</xdr:colOff>
                    <xdr:row>22</xdr:row>
                    <xdr:rowOff>9525</xdr:rowOff>
                  </from>
                  <to>
                    <xdr:col>22</xdr:col>
                    <xdr:colOff>352425</xdr:colOff>
                    <xdr:row>23</xdr:row>
                    <xdr:rowOff>0</xdr:rowOff>
                  </to>
                </anchor>
              </controlPr>
            </control>
          </mc:Choice>
        </mc:AlternateContent>
        <mc:AlternateContent xmlns:mc="http://schemas.openxmlformats.org/markup-compatibility/2006">
          <mc:Choice Requires="x14">
            <control shapeId="1312" r:id="rId113" name="Option Button 288">
              <controlPr defaultSize="0" autoFill="0" autoLine="0" autoPict="0">
                <anchor moveWithCells="1">
                  <from>
                    <xdr:col>24</xdr:col>
                    <xdr:colOff>0</xdr:colOff>
                    <xdr:row>22</xdr:row>
                    <xdr:rowOff>9525</xdr:rowOff>
                  </from>
                  <to>
                    <xdr:col>24</xdr:col>
                    <xdr:colOff>352425</xdr:colOff>
                    <xdr:row>23</xdr:row>
                    <xdr:rowOff>0</xdr:rowOff>
                  </to>
                </anchor>
              </controlPr>
            </control>
          </mc:Choice>
        </mc:AlternateContent>
        <mc:AlternateContent xmlns:mc="http://schemas.openxmlformats.org/markup-compatibility/2006">
          <mc:Choice Requires="x14">
            <control shapeId="1313" r:id="rId114" name="Option Button 289">
              <controlPr defaultSize="0" autoFill="0" autoLine="0" autoPict="0">
                <anchor moveWithCells="1">
                  <from>
                    <xdr:col>25</xdr:col>
                    <xdr:colOff>819150</xdr:colOff>
                    <xdr:row>22</xdr:row>
                    <xdr:rowOff>9525</xdr:rowOff>
                  </from>
                  <to>
                    <xdr:col>27</xdr:col>
                    <xdr:colOff>19050</xdr:colOff>
                    <xdr:row>23</xdr:row>
                    <xdr:rowOff>0</xdr:rowOff>
                  </to>
                </anchor>
              </controlPr>
            </control>
          </mc:Choice>
        </mc:AlternateContent>
        <mc:AlternateContent xmlns:mc="http://schemas.openxmlformats.org/markup-compatibility/2006">
          <mc:Choice Requires="x14">
            <control shapeId="1314" r:id="rId115" name="Group Box 290">
              <controlPr defaultSize="0" autoFill="0" autoPict="0">
                <anchor moveWithCells="1">
                  <from>
                    <xdr:col>17</xdr:col>
                    <xdr:colOff>152400</xdr:colOff>
                    <xdr:row>50</xdr:row>
                    <xdr:rowOff>0</xdr:rowOff>
                  </from>
                  <to>
                    <xdr:col>27</xdr:col>
                    <xdr:colOff>57150</xdr:colOff>
                    <xdr:row>51</xdr:row>
                    <xdr:rowOff>0</xdr:rowOff>
                  </to>
                </anchor>
              </controlPr>
            </control>
          </mc:Choice>
        </mc:AlternateContent>
        <mc:AlternateContent xmlns:mc="http://schemas.openxmlformats.org/markup-compatibility/2006">
          <mc:Choice Requires="x14">
            <control shapeId="1315" r:id="rId116" name="Option Button 291">
              <controlPr defaultSize="0" autoFill="0" autoLine="0" autoPict="0">
                <anchor moveWithCells="1">
                  <from>
                    <xdr:col>18</xdr:col>
                    <xdr:colOff>9525</xdr:colOff>
                    <xdr:row>50</xdr:row>
                    <xdr:rowOff>85725</xdr:rowOff>
                  </from>
                  <to>
                    <xdr:col>18</xdr:col>
                    <xdr:colOff>352425</xdr:colOff>
                    <xdr:row>50</xdr:row>
                    <xdr:rowOff>523875</xdr:rowOff>
                  </to>
                </anchor>
              </controlPr>
            </control>
          </mc:Choice>
        </mc:AlternateContent>
        <mc:AlternateContent xmlns:mc="http://schemas.openxmlformats.org/markup-compatibility/2006">
          <mc:Choice Requires="x14">
            <control shapeId="1316" r:id="rId117" name="Option Button 292">
              <controlPr defaultSize="0" autoFill="0" autoLine="0" autoPict="0">
                <anchor moveWithCells="1">
                  <from>
                    <xdr:col>20</xdr:col>
                    <xdr:colOff>9525</xdr:colOff>
                    <xdr:row>50</xdr:row>
                    <xdr:rowOff>85725</xdr:rowOff>
                  </from>
                  <to>
                    <xdr:col>20</xdr:col>
                    <xdr:colOff>352425</xdr:colOff>
                    <xdr:row>50</xdr:row>
                    <xdr:rowOff>523875</xdr:rowOff>
                  </to>
                </anchor>
              </controlPr>
            </control>
          </mc:Choice>
        </mc:AlternateContent>
        <mc:AlternateContent xmlns:mc="http://schemas.openxmlformats.org/markup-compatibility/2006">
          <mc:Choice Requires="x14">
            <control shapeId="1317" r:id="rId118" name="Option Button 293">
              <controlPr defaultSize="0" autoFill="0" autoLine="0" autoPict="0">
                <anchor moveWithCells="1">
                  <from>
                    <xdr:col>22</xdr:col>
                    <xdr:colOff>9525</xdr:colOff>
                    <xdr:row>50</xdr:row>
                    <xdr:rowOff>85725</xdr:rowOff>
                  </from>
                  <to>
                    <xdr:col>22</xdr:col>
                    <xdr:colOff>352425</xdr:colOff>
                    <xdr:row>50</xdr:row>
                    <xdr:rowOff>523875</xdr:rowOff>
                  </to>
                </anchor>
              </controlPr>
            </control>
          </mc:Choice>
        </mc:AlternateContent>
        <mc:AlternateContent xmlns:mc="http://schemas.openxmlformats.org/markup-compatibility/2006">
          <mc:Choice Requires="x14">
            <control shapeId="1318" r:id="rId119" name="Option Button 294">
              <controlPr defaultSize="0" autoFill="0" autoLine="0" autoPict="0">
                <anchor moveWithCells="1">
                  <from>
                    <xdr:col>24</xdr:col>
                    <xdr:colOff>9525</xdr:colOff>
                    <xdr:row>50</xdr:row>
                    <xdr:rowOff>85725</xdr:rowOff>
                  </from>
                  <to>
                    <xdr:col>24</xdr:col>
                    <xdr:colOff>352425</xdr:colOff>
                    <xdr:row>50</xdr:row>
                    <xdr:rowOff>523875</xdr:rowOff>
                  </to>
                </anchor>
              </controlPr>
            </control>
          </mc:Choice>
        </mc:AlternateContent>
        <mc:AlternateContent xmlns:mc="http://schemas.openxmlformats.org/markup-compatibility/2006">
          <mc:Choice Requires="x14">
            <control shapeId="1319" r:id="rId120" name="Option Button 295">
              <controlPr defaultSize="0" autoFill="0" autoLine="0" autoPict="0">
                <anchor moveWithCells="1">
                  <from>
                    <xdr:col>26</xdr:col>
                    <xdr:colOff>9525</xdr:colOff>
                    <xdr:row>50</xdr:row>
                    <xdr:rowOff>85725</xdr:rowOff>
                  </from>
                  <to>
                    <xdr:col>27</xdr:col>
                    <xdr:colOff>19050</xdr:colOff>
                    <xdr:row>50</xdr:row>
                    <xdr:rowOff>523875</xdr:rowOff>
                  </to>
                </anchor>
              </controlPr>
            </control>
          </mc:Choice>
        </mc:AlternateContent>
        <mc:AlternateContent xmlns:mc="http://schemas.openxmlformats.org/markup-compatibility/2006">
          <mc:Choice Requires="x14">
            <control shapeId="1322" r:id="rId121" name="Group Box 298">
              <controlPr defaultSize="0" autoFill="0" autoPict="0">
                <anchor moveWithCells="1">
                  <from>
                    <xdr:col>17</xdr:col>
                    <xdr:colOff>152400</xdr:colOff>
                    <xdr:row>60</xdr:row>
                    <xdr:rowOff>0</xdr:rowOff>
                  </from>
                  <to>
                    <xdr:col>27</xdr:col>
                    <xdr:colOff>57150</xdr:colOff>
                    <xdr:row>61</xdr:row>
                    <xdr:rowOff>0</xdr:rowOff>
                  </to>
                </anchor>
              </controlPr>
            </control>
          </mc:Choice>
        </mc:AlternateContent>
        <mc:AlternateContent xmlns:mc="http://schemas.openxmlformats.org/markup-compatibility/2006">
          <mc:Choice Requires="x14">
            <control shapeId="1323" r:id="rId122" name="Option Button 299">
              <controlPr defaultSize="0" autoFill="0" autoLine="0" autoPict="0">
                <anchor moveWithCells="1">
                  <from>
                    <xdr:col>17</xdr:col>
                    <xdr:colOff>428625</xdr:colOff>
                    <xdr:row>12</xdr:row>
                    <xdr:rowOff>133350</xdr:rowOff>
                  </from>
                  <to>
                    <xdr:col>18</xdr:col>
                    <xdr:colOff>333375</xdr:colOff>
                    <xdr:row>12</xdr:row>
                    <xdr:rowOff>495300</xdr:rowOff>
                  </to>
                </anchor>
              </controlPr>
            </control>
          </mc:Choice>
        </mc:AlternateContent>
        <mc:AlternateContent xmlns:mc="http://schemas.openxmlformats.org/markup-compatibility/2006">
          <mc:Choice Requires="x14">
            <control shapeId="1324" r:id="rId123" name="Option Button 300">
              <controlPr defaultSize="0" autoFill="0" autoLine="0" autoPict="0">
                <anchor moveWithCells="1">
                  <from>
                    <xdr:col>19</xdr:col>
                    <xdr:colOff>1047750</xdr:colOff>
                    <xdr:row>12</xdr:row>
                    <xdr:rowOff>133350</xdr:rowOff>
                  </from>
                  <to>
                    <xdr:col>20</xdr:col>
                    <xdr:colOff>333375</xdr:colOff>
                    <xdr:row>12</xdr:row>
                    <xdr:rowOff>495300</xdr:rowOff>
                  </to>
                </anchor>
              </controlPr>
            </control>
          </mc:Choice>
        </mc:AlternateContent>
        <mc:AlternateContent xmlns:mc="http://schemas.openxmlformats.org/markup-compatibility/2006">
          <mc:Choice Requires="x14">
            <control shapeId="1325" r:id="rId124" name="Option Button 301">
              <controlPr defaultSize="0" autoFill="0" autoLine="0" autoPict="0">
                <anchor moveWithCells="1">
                  <from>
                    <xdr:col>21</xdr:col>
                    <xdr:colOff>847725</xdr:colOff>
                    <xdr:row>12</xdr:row>
                    <xdr:rowOff>133350</xdr:rowOff>
                  </from>
                  <to>
                    <xdr:col>22</xdr:col>
                    <xdr:colOff>333375</xdr:colOff>
                    <xdr:row>12</xdr:row>
                    <xdr:rowOff>495300</xdr:rowOff>
                  </to>
                </anchor>
              </controlPr>
            </control>
          </mc:Choice>
        </mc:AlternateContent>
        <mc:AlternateContent xmlns:mc="http://schemas.openxmlformats.org/markup-compatibility/2006">
          <mc:Choice Requires="x14">
            <control shapeId="1326" r:id="rId125" name="Option Button 302">
              <controlPr defaultSize="0" autoFill="0" autoLine="0" autoPict="0">
                <anchor moveWithCells="1">
                  <from>
                    <xdr:col>23</xdr:col>
                    <xdr:colOff>771525</xdr:colOff>
                    <xdr:row>12</xdr:row>
                    <xdr:rowOff>133350</xdr:rowOff>
                  </from>
                  <to>
                    <xdr:col>24</xdr:col>
                    <xdr:colOff>333375</xdr:colOff>
                    <xdr:row>12</xdr:row>
                    <xdr:rowOff>495300</xdr:rowOff>
                  </to>
                </anchor>
              </controlPr>
            </control>
          </mc:Choice>
        </mc:AlternateContent>
        <mc:AlternateContent xmlns:mc="http://schemas.openxmlformats.org/markup-compatibility/2006">
          <mc:Choice Requires="x14">
            <control shapeId="1327" r:id="rId126" name="Option Button 303">
              <controlPr defaultSize="0" autoFill="0" autoLine="0" autoPict="0">
                <anchor moveWithCells="1">
                  <from>
                    <xdr:col>25</xdr:col>
                    <xdr:colOff>819150</xdr:colOff>
                    <xdr:row>12</xdr:row>
                    <xdr:rowOff>133350</xdr:rowOff>
                  </from>
                  <to>
                    <xdr:col>27</xdr:col>
                    <xdr:colOff>0</xdr:colOff>
                    <xdr:row>12</xdr:row>
                    <xdr:rowOff>495300</xdr:rowOff>
                  </to>
                </anchor>
              </controlPr>
            </control>
          </mc:Choice>
        </mc:AlternateContent>
        <mc:AlternateContent xmlns:mc="http://schemas.openxmlformats.org/markup-compatibility/2006">
          <mc:Choice Requires="x14">
            <control shapeId="1350" r:id="rId127" name="Option Button 326">
              <controlPr defaultSize="0" autoFill="0" autoLine="0" autoPict="0">
                <anchor moveWithCells="1">
                  <from>
                    <xdr:col>18</xdr:col>
                    <xdr:colOff>19050</xdr:colOff>
                    <xdr:row>60</xdr:row>
                    <xdr:rowOff>57150</xdr:rowOff>
                  </from>
                  <to>
                    <xdr:col>19</xdr:col>
                    <xdr:colOff>9525</xdr:colOff>
                    <xdr:row>60</xdr:row>
                    <xdr:rowOff>514350</xdr:rowOff>
                  </to>
                </anchor>
              </controlPr>
            </control>
          </mc:Choice>
        </mc:AlternateContent>
        <mc:AlternateContent xmlns:mc="http://schemas.openxmlformats.org/markup-compatibility/2006">
          <mc:Choice Requires="x14">
            <control shapeId="1351" r:id="rId128" name="Option Button 327">
              <controlPr defaultSize="0" autoFill="0" autoLine="0" autoPict="0">
                <anchor moveWithCells="1">
                  <from>
                    <xdr:col>20</xdr:col>
                    <xdr:colOff>19050</xdr:colOff>
                    <xdr:row>60</xdr:row>
                    <xdr:rowOff>57150</xdr:rowOff>
                  </from>
                  <to>
                    <xdr:col>21</xdr:col>
                    <xdr:colOff>9525</xdr:colOff>
                    <xdr:row>60</xdr:row>
                    <xdr:rowOff>514350</xdr:rowOff>
                  </to>
                </anchor>
              </controlPr>
            </control>
          </mc:Choice>
        </mc:AlternateContent>
        <mc:AlternateContent xmlns:mc="http://schemas.openxmlformats.org/markup-compatibility/2006">
          <mc:Choice Requires="x14">
            <control shapeId="1352" r:id="rId129" name="Option Button 328">
              <controlPr defaultSize="0" autoFill="0" autoLine="0" autoPict="0">
                <anchor moveWithCells="1">
                  <from>
                    <xdr:col>22</xdr:col>
                    <xdr:colOff>19050</xdr:colOff>
                    <xdr:row>60</xdr:row>
                    <xdr:rowOff>57150</xdr:rowOff>
                  </from>
                  <to>
                    <xdr:col>23</xdr:col>
                    <xdr:colOff>9525</xdr:colOff>
                    <xdr:row>60</xdr:row>
                    <xdr:rowOff>514350</xdr:rowOff>
                  </to>
                </anchor>
              </controlPr>
            </control>
          </mc:Choice>
        </mc:AlternateContent>
        <mc:AlternateContent xmlns:mc="http://schemas.openxmlformats.org/markup-compatibility/2006">
          <mc:Choice Requires="x14">
            <control shapeId="1353" r:id="rId130" name="Option Button 329">
              <controlPr defaultSize="0" autoFill="0" autoLine="0" autoPict="0">
                <anchor moveWithCells="1">
                  <from>
                    <xdr:col>24</xdr:col>
                    <xdr:colOff>19050</xdr:colOff>
                    <xdr:row>60</xdr:row>
                    <xdr:rowOff>57150</xdr:rowOff>
                  </from>
                  <to>
                    <xdr:col>25</xdr:col>
                    <xdr:colOff>9525</xdr:colOff>
                    <xdr:row>60</xdr:row>
                    <xdr:rowOff>514350</xdr:rowOff>
                  </to>
                </anchor>
              </controlPr>
            </control>
          </mc:Choice>
        </mc:AlternateContent>
        <mc:AlternateContent xmlns:mc="http://schemas.openxmlformats.org/markup-compatibility/2006">
          <mc:Choice Requires="x14">
            <control shapeId="1354" r:id="rId131" name="Option Button 330">
              <controlPr defaultSize="0" autoFill="0" autoLine="0" autoPict="0">
                <anchor moveWithCells="1">
                  <from>
                    <xdr:col>26</xdr:col>
                    <xdr:colOff>19050</xdr:colOff>
                    <xdr:row>60</xdr:row>
                    <xdr:rowOff>57150</xdr:rowOff>
                  </from>
                  <to>
                    <xdr:col>27</xdr:col>
                    <xdr:colOff>38100</xdr:colOff>
                    <xdr:row>60</xdr:row>
                    <xdr:rowOff>514350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fitToPage="1"/>
  </sheetPr>
  <dimension ref="C1:AK248"/>
  <sheetViews>
    <sheetView showGridLines="0" showRowColHeaders="0" zoomScaleNormal="100" zoomScaleSheetLayoutView="40" workbookViewId="0">
      <pane ySplit="7" topLeftCell="A8" activePane="bottomLeft" state="frozen"/>
      <selection pane="bottomLeft" activeCell="D5" sqref="D5"/>
    </sheetView>
  </sheetViews>
  <sheetFormatPr defaultColWidth="8.85546875" defaultRowHeight="12.75" x14ac:dyDescent="0.2"/>
  <cols>
    <col min="1" max="2" width="1.7109375" style="3" customWidth="1"/>
    <col min="3" max="3" width="4.7109375" style="8" customWidth="1"/>
    <col min="4" max="8" width="8.85546875" style="14"/>
    <col min="9" max="9" width="4.7109375" style="14" customWidth="1"/>
    <col min="10" max="10" width="8.85546875" style="14"/>
    <col min="11" max="11" width="5.42578125" style="15" customWidth="1"/>
    <col min="12" max="12" width="11" style="14" bestFit="1" customWidth="1"/>
    <col min="13" max="13" width="9.85546875" style="15" bestFit="1" customWidth="1"/>
    <col min="14" max="14" width="10.42578125" style="14" bestFit="1" customWidth="1"/>
    <col min="15" max="15" width="5.42578125" style="15" customWidth="1"/>
    <col min="16" max="16" width="4.7109375" style="8" customWidth="1"/>
    <col min="17" max="17" width="3.140625" style="3" customWidth="1"/>
    <col min="18" max="18" width="8.85546875" style="3" hidden="1" customWidth="1"/>
    <col min="19" max="19" width="2.5703125" style="3" hidden="1" customWidth="1"/>
    <col min="20" max="20" width="24.42578125" style="190" hidden="1" customWidth="1"/>
    <col min="21" max="21" width="10.7109375" style="189" hidden="1" customWidth="1"/>
    <col min="22" max="27" width="5.7109375" style="3" hidden="1" customWidth="1"/>
    <col min="28" max="30" width="8.85546875" style="3" hidden="1" customWidth="1"/>
    <col min="31" max="33" width="8.85546875" style="36" hidden="1" customWidth="1"/>
    <col min="34" max="34" width="8.85546875" style="3" hidden="1" customWidth="1"/>
    <col min="35" max="35" width="8.85546875" style="200" hidden="1" customWidth="1"/>
    <col min="36" max="36" width="78.7109375" style="203" hidden="1" customWidth="1"/>
    <col min="37" max="37" width="8.85546875" style="3" hidden="1" customWidth="1"/>
    <col min="38" max="38" width="8.85546875" style="3" customWidth="1"/>
    <col min="39" max="16384" width="8.85546875" style="3"/>
  </cols>
  <sheetData>
    <row r="1" spans="3:36" ht="13.5" thickBot="1" x14ac:dyDescent="0.25"/>
    <row r="2" spans="3:36" ht="13.5" thickTop="1" x14ac:dyDescent="0.2">
      <c r="C2" s="116"/>
      <c r="D2" s="56"/>
      <c r="E2" s="56"/>
      <c r="F2" s="56"/>
      <c r="G2" s="56"/>
      <c r="H2" s="56"/>
      <c r="I2" s="56"/>
      <c r="J2" s="56"/>
      <c r="K2" s="57"/>
      <c r="L2" s="56"/>
      <c r="M2" s="57"/>
      <c r="N2" s="56"/>
      <c r="O2" s="57"/>
      <c r="P2" s="117"/>
      <c r="U2" s="34" t="s">
        <v>25</v>
      </c>
      <c r="V2" s="27" t="s">
        <v>26</v>
      </c>
      <c r="W2" s="36"/>
      <c r="X2" s="36"/>
      <c r="Y2" s="36"/>
      <c r="Z2" s="36"/>
    </row>
    <row r="3" spans="3:36" ht="18.75" x14ac:dyDescent="0.25">
      <c r="C3" s="118"/>
      <c r="D3" s="141"/>
      <c r="E3" s="38"/>
      <c r="F3" s="38"/>
      <c r="G3" s="38"/>
      <c r="H3" s="38"/>
      <c r="I3" s="38"/>
      <c r="J3" s="38"/>
      <c r="K3" s="39"/>
      <c r="L3" s="38"/>
      <c r="M3" s="112"/>
      <c r="O3" s="112" t="str">
        <f>CONCATENATE(Identification!$W$3)</f>
        <v/>
      </c>
      <c r="P3" s="119"/>
      <c r="U3" s="34">
        <v>0</v>
      </c>
      <c r="V3" s="32" t="str">
        <f>Identification!AM2</f>
        <v>-</v>
      </c>
      <c r="W3" s="36"/>
      <c r="X3" s="36"/>
      <c r="Y3" s="36"/>
      <c r="Z3" s="36"/>
    </row>
    <row r="4" spans="3:36" ht="18.75" x14ac:dyDescent="0.2">
      <c r="C4" s="118"/>
      <c r="E4" s="38"/>
      <c r="F4" s="38"/>
      <c r="G4" s="38"/>
      <c r="H4" s="38"/>
      <c r="I4" s="38"/>
      <c r="J4" s="38"/>
      <c r="K4" s="39"/>
      <c r="L4" s="40"/>
      <c r="M4" s="113"/>
      <c r="N4" s="113"/>
      <c r="O4" s="39"/>
      <c r="P4" s="119"/>
      <c r="U4" s="34">
        <v>1</v>
      </c>
      <c r="V4" s="27" t="str">
        <f>Identification!AM3</f>
        <v>Abordé</v>
      </c>
      <c r="W4" s="36"/>
      <c r="X4" s="36"/>
      <c r="Y4" s="36"/>
      <c r="Z4" s="36"/>
    </row>
    <row r="5" spans="3:36" ht="18" x14ac:dyDescent="0.25">
      <c r="C5" s="118"/>
      <c r="D5" s="142" t="str">
        <f>Introduction!$D$19</f>
        <v>Partie 2 : Ressources d'information</v>
      </c>
      <c r="E5" s="45"/>
      <c r="F5" s="45"/>
      <c r="G5" s="45"/>
      <c r="H5" s="45"/>
      <c r="I5" s="45"/>
      <c r="J5" s="45"/>
      <c r="K5" s="45"/>
      <c r="L5" s="45"/>
      <c r="M5" s="45"/>
      <c r="N5" s="45"/>
      <c r="O5" s="45"/>
      <c r="P5" s="119"/>
      <c r="U5" s="34">
        <v>2</v>
      </c>
      <c r="V5" s="27" t="str">
        <f>Identification!AM4</f>
        <v>En progrès ; plus de travail nécessaire</v>
      </c>
      <c r="W5" s="36"/>
      <c r="X5" s="36"/>
      <c r="Y5" s="36"/>
      <c r="Z5" s="36"/>
    </row>
    <row r="6" spans="3:36" ht="25.5" customHeight="1" x14ac:dyDescent="0.2">
      <c r="C6" s="118"/>
      <c r="D6" s="316" t="s">
        <v>322</v>
      </c>
      <c r="E6" s="316"/>
      <c r="F6" s="316"/>
      <c r="G6" s="316"/>
      <c r="H6" s="316"/>
      <c r="I6" s="316"/>
      <c r="J6" s="316"/>
      <c r="K6" s="316"/>
      <c r="L6" s="316"/>
      <c r="M6" s="316"/>
      <c r="N6" s="316"/>
      <c r="O6" s="316"/>
      <c r="P6" s="119"/>
      <c r="U6" s="34">
        <v>3</v>
      </c>
      <c r="V6" s="27" t="str">
        <f>Identification!AM5</f>
        <v>Pas encore réalisé ; mais c'est prévu</v>
      </c>
      <c r="W6" s="36"/>
      <c r="X6" s="36"/>
      <c r="Y6" s="36"/>
      <c r="Z6" s="36"/>
    </row>
    <row r="7" spans="3:36" x14ac:dyDescent="0.2">
      <c r="C7" s="118"/>
      <c r="D7" s="38"/>
      <c r="E7" s="38"/>
      <c r="F7" s="38"/>
      <c r="G7" s="38"/>
      <c r="H7" s="38"/>
      <c r="I7" s="38"/>
      <c r="J7" s="38"/>
      <c r="K7" s="39"/>
      <c r="L7" s="38"/>
      <c r="M7" s="39"/>
      <c r="N7" s="38"/>
      <c r="O7" s="39"/>
      <c r="P7" s="119"/>
      <c r="U7" s="34">
        <v>4</v>
      </c>
      <c r="V7" s="27" t="str">
        <f>Identification!AM6</f>
        <v>Doit encore être considéré</v>
      </c>
      <c r="W7" s="36"/>
      <c r="X7" s="36"/>
      <c r="Y7" s="36"/>
      <c r="Z7" s="36"/>
    </row>
    <row r="8" spans="3:36" ht="12.75" customHeight="1" x14ac:dyDescent="0.25">
      <c r="C8" s="118"/>
      <c r="D8" s="317" t="str">
        <f>Identification!$C$13</f>
        <v>Section A - Analyse des parties prenantes, sensibilisation et renforcement des capacités</v>
      </c>
      <c r="E8" s="317"/>
      <c r="F8" s="317"/>
      <c r="G8" s="317"/>
      <c r="H8" s="317"/>
      <c r="I8" s="317"/>
      <c r="J8" s="317"/>
      <c r="K8" s="317"/>
      <c r="L8" s="317"/>
      <c r="M8" s="317"/>
      <c r="N8" s="317"/>
      <c r="O8" s="317"/>
      <c r="P8" s="119"/>
      <c r="U8" s="34">
        <v>5</v>
      </c>
      <c r="V8" s="27" t="str">
        <f>Identification!AM7</f>
        <v>Pas une activité prioritaire</v>
      </c>
    </row>
    <row r="9" spans="3:36" x14ac:dyDescent="0.2">
      <c r="C9" s="118"/>
      <c r="D9" s="114"/>
      <c r="E9" s="114"/>
      <c r="F9" s="114"/>
      <c r="G9" s="114"/>
      <c r="H9" s="114"/>
      <c r="I9" s="114"/>
      <c r="J9" s="114"/>
      <c r="K9" s="114"/>
      <c r="L9" s="114"/>
      <c r="M9" s="114"/>
      <c r="N9" s="114"/>
      <c r="O9" s="114"/>
      <c r="P9" s="119"/>
    </row>
    <row r="10" spans="3:36" x14ac:dyDescent="0.2">
      <c r="C10" s="118" t="str">
        <f>Identification!$M$13</f>
        <v>A.1</v>
      </c>
      <c r="D10" s="318" t="str">
        <f>T10</f>
        <v>Cartographier les parties prenantes</v>
      </c>
      <c r="E10" s="318"/>
      <c r="F10" s="318"/>
      <c r="G10" s="318"/>
      <c r="H10" s="318"/>
      <c r="I10" s="318"/>
      <c r="J10" s="318"/>
      <c r="K10" s="318"/>
      <c r="L10" s="318"/>
      <c r="M10" s="318"/>
      <c r="N10" s="318"/>
      <c r="O10" s="318"/>
      <c r="P10" s="119" t="str">
        <f>Identification!$M$13</f>
        <v>A.1</v>
      </c>
      <c r="T10" s="282" t="s">
        <v>323</v>
      </c>
      <c r="V10" s="176">
        <v>0</v>
      </c>
      <c r="W10" s="176">
        <v>1</v>
      </c>
      <c r="X10" s="176">
        <v>2</v>
      </c>
      <c r="Y10" s="176">
        <v>3</v>
      </c>
      <c r="Z10" s="176">
        <v>4</v>
      </c>
      <c r="AA10" s="176">
        <v>5</v>
      </c>
      <c r="AC10" s="176">
        <v>0</v>
      </c>
      <c r="AD10" s="176">
        <v>1</v>
      </c>
      <c r="AE10" s="284">
        <v>2</v>
      </c>
      <c r="AF10" s="284">
        <v>3</v>
      </c>
      <c r="AG10" s="284">
        <v>4</v>
      </c>
      <c r="AH10" s="176">
        <v>5</v>
      </c>
    </row>
    <row r="11" spans="3:36" ht="42" customHeight="1" x14ac:dyDescent="0.2">
      <c r="C11" s="118"/>
      <c r="D11" s="315" t="str">
        <f>Identification!$BI$13</f>
        <v/>
      </c>
      <c r="E11" s="315"/>
      <c r="F11" s="315"/>
      <c r="G11" s="315"/>
      <c r="H11" s="315"/>
      <c r="I11" s="315"/>
      <c r="J11" s="315"/>
      <c r="K11" s="315"/>
      <c r="L11" s="315"/>
      <c r="M11" s="315"/>
      <c r="N11" s="315"/>
      <c r="O11" s="315"/>
      <c r="P11" s="119"/>
      <c r="U11" s="189">
        <f>Identification!$AL$13</f>
        <v>0</v>
      </c>
    </row>
    <row r="12" spans="3:36" ht="25.5" customHeight="1" x14ac:dyDescent="0.2">
      <c r="C12" s="118"/>
      <c r="D12" s="312" t="str">
        <f>HYPERLINK(LOOKUP($U$11,$V$10:$AA$10,V12:AA12),(LOOKUP($U$11,$AC$10:$AH$10,AC12:AH12)))</f>
        <v/>
      </c>
      <c r="E12" s="313"/>
      <c r="F12" s="313"/>
      <c r="G12" s="313"/>
      <c r="H12" s="313"/>
      <c r="I12" s="313"/>
      <c r="J12" s="313"/>
      <c r="K12" s="313"/>
      <c r="L12" s="313"/>
      <c r="M12" s="313"/>
      <c r="N12" s="313"/>
      <c r="O12" s="313"/>
      <c r="P12" s="119"/>
      <c r="V12" s="177" t="s">
        <v>87</v>
      </c>
      <c r="W12" s="177" t="s">
        <v>87</v>
      </c>
      <c r="X12" s="178" t="str">
        <f t="shared" ref="X12:Y12" si="0">HYPERLINK("#'App.des resources d''information'!$I$112")</f>
        <v>#'App.des resources d''information'!$I$112</v>
      </c>
      <c r="Y12" s="178" t="str">
        <f t="shared" si="0"/>
        <v>#'App.des resources d''information'!$I$112</v>
      </c>
      <c r="Z12" s="178" t="str">
        <f>HYPERLINK("#'App.des resources d''information'!$I$112")</f>
        <v>#'App.des resources d''information'!$I$112</v>
      </c>
      <c r="AA12" s="177" t="s">
        <v>87</v>
      </c>
      <c r="AC12" s="177" t="s">
        <v>87</v>
      </c>
      <c r="AD12" s="177" t="s">
        <v>87</v>
      </c>
      <c r="AE12" s="285" t="str">
        <f>(CONCATENATE("•",'App.des resources d''information'!$G$112))</f>
        <v>•Lignes directrices conjointes du FCPF et du Programme ONU-REDD sur l'engagement des parties prenantes dans la préparation à la REDD+.</v>
      </c>
      <c r="AF12" s="285" t="str">
        <f>(CONCATENATE("•",'App.des resources d''information'!$G$112))</f>
        <v>•Lignes directrices conjointes du FCPF et du Programme ONU-REDD sur l'engagement des parties prenantes dans la préparation à la REDD+.</v>
      </c>
      <c r="AG12" s="285" t="str">
        <f>(CONCATENATE("•",'App.des resources d''information'!$G$112))</f>
        <v>•Lignes directrices conjointes du FCPF et du Programme ONU-REDD sur l'engagement des parties prenantes dans la préparation à la REDD+.</v>
      </c>
      <c r="AH12" s="177" t="s">
        <v>87</v>
      </c>
      <c r="AI12" s="189" t="str">
        <f>P10</f>
        <v>A.1</v>
      </c>
      <c r="AJ12" s="319" t="str">
        <f>CONCATENATE(Identification!AW13,Identification!AX13, Identification!AY13)</f>
        <v xml:space="preserve"> •UN-REDD/FCPF Guidelines on Stakeholder Engagement in REDD+ Readiness; • Institutional and Context Analysis (ICA) Guidance Note; • Guidance Note on Gender Sensitive REDD+; •Case Studies on Women’s Inclusion in REDD+ in Cambodia and Sri Lanka; •Developing Social and Environmental Safeguards for REDD+: a guide for bottom up approach (IMAFLORA).</v>
      </c>
    </row>
    <row r="13" spans="3:36" ht="12.75" customHeight="1" x14ac:dyDescent="0.2">
      <c r="C13" s="118"/>
      <c r="D13" s="312" t="str">
        <f t="shared" ref="D13:D17" si="1">HYPERLINK(LOOKUP($U$11,$V$10:$AA$10,V13:AA13),(LOOKUP($U$11,$AC$10:$AH$10,AC13:AH13)))</f>
        <v/>
      </c>
      <c r="E13" s="313"/>
      <c r="F13" s="313"/>
      <c r="G13" s="313"/>
      <c r="H13" s="313"/>
      <c r="I13" s="313"/>
      <c r="J13" s="313"/>
      <c r="K13" s="313"/>
      <c r="L13" s="313"/>
      <c r="M13" s="313"/>
      <c r="N13" s="313"/>
      <c r="O13" s="313"/>
      <c r="P13" s="119"/>
      <c r="V13" s="177" t="s">
        <v>87</v>
      </c>
      <c r="W13" s="177" t="s">
        <v>87</v>
      </c>
      <c r="X13" s="178" t="str">
        <f t="shared" ref="X13:Y13" si="2">HYPERLINK("#'App.des resources d''information'!$I$75")</f>
        <v>#'App.des resources d''information'!$I$75</v>
      </c>
      <c r="Y13" s="178" t="str">
        <f t="shared" si="2"/>
        <v>#'App.des resources d''information'!$I$75</v>
      </c>
      <c r="Z13" s="178" t="str">
        <f>HYPERLINK("#'App.des resources d''information'!$I$75")</f>
        <v>#'App.des resources d''information'!$I$75</v>
      </c>
      <c r="AA13" s="177" t="s">
        <v>87</v>
      </c>
      <c r="AC13" s="177" t="s">
        <v>87</v>
      </c>
      <c r="AD13" s="177" t="s">
        <v>87</v>
      </c>
      <c r="AE13" s="285" t="str">
        <f>(CONCATENATE("•",'App.des resources d''information'!$G$75))</f>
        <v>•Note d'orientation sur l'Analyse institutionnelle et de contexte (ICA).</v>
      </c>
      <c r="AF13" s="285" t="str">
        <f>(CONCATENATE("•",'App.des resources d''information'!$G$75))</f>
        <v>•Note d'orientation sur l'Analyse institutionnelle et de contexte (ICA).</v>
      </c>
      <c r="AG13" s="285" t="str">
        <f>(CONCATENATE("•",'App.des resources d''information'!$G$75))</f>
        <v>•Note d'orientation sur l'Analyse institutionnelle et de contexte (ICA).</v>
      </c>
      <c r="AH13" s="177" t="s">
        <v>87</v>
      </c>
      <c r="AJ13" s="319"/>
    </row>
    <row r="14" spans="3:36" x14ac:dyDescent="0.2">
      <c r="C14" s="118"/>
      <c r="D14" s="312" t="str">
        <f t="shared" si="1"/>
        <v/>
      </c>
      <c r="E14" s="313"/>
      <c r="F14" s="313"/>
      <c r="G14" s="313"/>
      <c r="H14" s="313"/>
      <c r="I14" s="313"/>
      <c r="J14" s="313"/>
      <c r="K14" s="313"/>
      <c r="L14" s="313"/>
      <c r="M14" s="313"/>
      <c r="N14" s="313"/>
      <c r="O14" s="313"/>
      <c r="P14" s="119"/>
      <c r="V14" s="177" t="s">
        <v>87</v>
      </c>
      <c r="W14" s="177" t="s">
        <v>87</v>
      </c>
      <c r="X14" s="178" t="str">
        <f t="shared" ref="X14:Y14" si="3">HYPERLINK("#'App.des resources d''information'!$I$49")</f>
        <v>#'App.des resources d''information'!$I$49</v>
      </c>
      <c r="Y14" s="178" t="str">
        <f t="shared" si="3"/>
        <v>#'App.des resources d''information'!$I$49</v>
      </c>
      <c r="Z14" s="178" t="str">
        <f>HYPERLINK("#'App.des resources d''information'!$I$49")</f>
        <v>#'App.des resources d''information'!$I$49</v>
      </c>
      <c r="AA14" s="177" t="s">
        <v>87</v>
      </c>
      <c r="AC14" s="177" t="s">
        <v>87</v>
      </c>
      <c r="AD14" s="177" t="s">
        <v>87</v>
      </c>
      <c r="AE14" s="285" t="str">
        <f>(CONCATENATE("•",'App.des resources d''information'!$G$48))</f>
        <v>•Note d'orientation sur la REDD+ sensible à l'égalité des sexes.</v>
      </c>
      <c r="AF14" s="285" t="str">
        <f>(CONCATENATE("•",'App.des resources d''information'!$G$48))</f>
        <v>•Note d'orientation sur la REDD+ sensible à l'égalité des sexes.</v>
      </c>
      <c r="AG14" s="285" t="str">
        <f>(CONCATENATE("•",'App.des resources d''information'!$G$48))</f>
        <v>•Note d'orientation sur la REDD+ sensible à l'égalité des sexes.</v>
      </c>
      <c r="AH14" s="177" t="s">
        <v>87</v>
      </c>
      <c r="AJ14" s="319"/>
    </row>
    <row r="15" spans="3:36" ht="12.75" customHeight="1" x14ac:dyDescent="0.2">
      <c r="C15" s="118"/>
      <c r="D15" s="312" t="str">
        <f t="shared" si="1"/>
        <v/>
      </c>
      <c r="E15" s="313"/>
      <c r="F15" s="313"/>
      <c r="G15" s="313"/>
      <c r="H15" s="313"/>
      <c r="I15" s="313"/>
      <c r="J15" s="313"/>
      <c r="K15" s="313"/>
      <c r="L15" s="313"/>
      <c r="M15" s="313"/>
      <c r="N15" s="313"/>
      <c r="O15" s="313"/>
      <c r="P15" s="119"/>
      <c r="V15" s="177" t="s">
        <v>87</v>
      </c>
      <c r="W15" s="177" t="s">
        <v>87</v>
      </c>
      <c r="X15" s="178" t="str">
        <f t="shared" ref="X15:Y15" si="4">HYPERLINK("#'App.des resources d''information'!$I$24")</f>
        <v>#'App.des resources d''information'!$I$24</v>
      </c>
      <c r="Y15" s="178" t="str">
        <f t="shared" si="4"/>
        <v>#'App.des resources d''information'!$I$24</v>
      </c>
      <c r="Z15" s="178" t="str">
        <f>HYPERLINK("#'App.des resources d''information'!$I$24")</f>
        <v>#'App.des resources d''information'!$I$24</v>
      </c>
      <c r="AA15" s="177" t="s">
        <v>87</v>
      </c>
      <c r="AC15" s="177" t="s">
        <v>87</v>
      </c>
      <c r="AD15" s="177" t="s">
        <v>87</v>
      </c>
      <c r="AE15" s="285" t="str">
        <f>(CONCATENATE("•",'App.des resources d''information'!$G$24))</f>
        <v>•Etudes de cas sur l'inclusion des femmes dans la REDD+ au Cambodge.</v>
      </c>
      <c r="AF15" s="285" t="str">
        <f>(CONCATENATE("•",'App.des resources d''information'!$G$24))</f>
        <v>•Etudes de cas sur l'inclusion des femmes dans la REDD+ au Cambodge.</v>
      </c>
      <c r="AG15" s="285" t="str">
        <f>(CONCATENATE("•",'App.des resources d''information'!$G$24))</f>
        <v>•Etudes de cas sur l'inclusion des femmes dans la REDD+ au Cambodge.</v>
      </c>
      <c r="AH15" s="177" t="s">
        <v>87</v>
      </c>
      <c r="AJ15" s="319"/>
    </row>
    <row r="16" spans="3:36" ht="12.75" customHeight="1" x14ac:dyDescent="0.2">
      <c r="C16" s="118"/>
      <c r="D16" s="312" t="str">
        <f t="shared" si="1"/>
        <v/>
      </c>
      <c r="E16" s="313"/>
      <c r="F16" s="313"/>
      <c r="G16" s="313"/>
      <c r="H16" s="313"/>
      <c r="I16" s="313"/>
      <c r="J16" s="313"/>
      <c r="K16" s="313"/>
      <c r="L16" s="313"/>
      <c r="M16" s="313"/>
      <c r="N16" s="313"/>
      <c r="O16" s="313"/>
      <c r="P16" s="119"/>
      <c r="V16" s="177" t="s">
        <v>87</v>
      </c>
      <c r="W16" s="177" t="s">
        <v>87</v>
      </c>
      <c r="X16" s="178" t="str">
        <f t="shared" ref="X16:Y16" si="5">HYPERLINK("#'App.des resources d''information'!$I$27")</f>
        <v>#'App.des resources d''information'!$I$27</v>
      </c>
      <c r="Y16" s="178" t="str">
        <f t="shared" si="5"/>
        <v>#'App.des resources d''information'!$I$27</v>
      </c>
      <c r="Z16" s="178" t="str">
        <f>HYPERLINK("#'App.des resources d''information'!$I$27")</f>
        <v>#'App.des resources d''information'!$I$27</v>
      </c>
      <c r="AA16" s="177" t="s">
        <v>87</v>
      </c>
      <c r="AC16" s="177" t="s">
        <v>87</v>
      </c>
      <c r="AD16" s="177" t="s">
        <v>87</v>
      </c>
      <c r="AE16" s="285" t="str">
        <f>(CONCATENATE("•",'App.des resources d''information'!$G$27))</f>
        <v>•Etude de cas sur l'inclusion des femmes dans la REDD+ au Sri Lanka.</v>
      </c>
      <c r="AF16" s="285" t="str">
        <f>(CONCATENATE("•",'App.des resources d''information'!$G$27))</f>
        <v>•Etude de cas sur l'inclusion des femmes dans la REDD+ au Sri Lanka.</v>
      </c>
      <c r="AG16" s="285" t="str">
        <f>(CONCATENATE("•",'App.des resources d''information'!$G$27))</f>
        <v>•Etude de cas sur l'inclusion des femmes dans la REDD+ au Sri Lanka.</v>
      </c>
      <c r="AH16" s="177" t="s">
        <v>87</v>
      </c>
      <c r="AJ16" s="319"/>
    </row>
    <row r="17" spans="3:36" x14ac:dyDescent="0.2">
      <c r="C17" s="118"/>
      <c r="D17" s="312" t="str">
        <f t="shared" si="1"/>
        <v/>
      </c>
      <c r="E17" s="313"/>
      <c r="F17" s="313"/>
      <c r="G17" s="313"/>
      <c r="H17" s="313"/>
      <c r="I17" s="313"/>
      <c r="J17" s="313"/>
      <c r="K17" s="313"/>
      <c r="L17" s="313"/>
      <c r="M17" s="313"/>
      <c r="N17" s="313"/>
      <c r="O17" s="313"/>
      <c r="P17" s="119"/>
      <c r="V17" s="177" t="s">
        <v>87</v>
      </c>
      <c r="W17" s="177" t="s">
        <v>87</v>
      </c>
      <c r="X17" s="178" t="str">
        <f t="shared" ref="X17:Y17" si="6">HYPERLINK("#'App.des resources d''information'!$I$31")</f>
        <v>#'App.des resources d''information'!$I$31</v>
      </c>
      <c r="Y17" s="178" t="str">
        <f t="shared" si="6"/>
        <v>#'App.des resources d''information'!$I$31</v>
      </c>
      <c r="Z17" s="178" t="str">
        <f>HYPERLINK("#'App.des resources d''information'!$I$31")</f>
        <v>#'App.des resources d''information'!$I$31</v>
      </c>
      <c r="AA17" s="177" t="s">
        <v>87</v>
      </c>
      <c r="AC17" s="177" t="s">
        <v>87</v>
      </c>
      <c r="AD17" s="177" t="s">
        <v>87</v>
      </c>
      <c r="AE17" s="285" t="str">
        <f>(CONCATENATE("•",'App.des resources d''information'!$G$31))</f>
        <v>•Développer des garanties sociales et environnementales pour la REDD+ : un guide pour l'approche ascendante.</v>
      </c>
      <c r="AF17" s="285" t="str">
        <f>(CONCATENATE("•",'App.des resources d''information'!$G$31))</f>
        <v>•Développer des garanties sociales et environnementales pour la REDD+ : un guide pour l'approche ascendante.</v>
      </c>
      <c r="AG17" s="285" t="str">
        <f>(CONCATENATE("•",'App.des resources d''information'!$G$31))</f>
        <v>•Développer des garanties sociales et environnementales pour la REDD+ : un guide pour l'approche ascendante.</v>
      </c>
      <c r="AH17" s="177" t="s">
        <v>87</v>
      </c>
      <c r="AJ17" s="319"/>
    </row>
    <row r="18" spans="3:36" x14ac:dyDescent="0.2">
      <c r="C18" s="118"/>
      <c r="P18" s="119"/>
    </row>
    <row r="19" spans="3:36" x14ac:dyDescent="0.2">
      <c r="C19" s="118"/>
      <c r="D19" s="114"/>
      <c r="E19" s="114"/>
      <c r="F19" s="114"/>
      <c r="G19" s="114"/>
      <c r="H19" s="114"/>
      <c r="I19" s="114"/>
      <c r="J19" s="114"/>
      <c r="K19" s="114"/>
      <c r="L19" s="114"/>
      <c r="M19" s="114"/>
      <c r="N19" s="114"/>
      <c r="O19" s="114"/>
      <c r="P19" s="119"/>
    </row>
    <row r="20" spans="3:36" x14ac:dyDescent="0.2">
      <c r="C20" s="118" t="str">
        <f>Identification!$M$15</f>
        <v>A.2</v>
      </c>
      <c r="D20" s="318" t="str">
        <f>T20</f>
        <v>Mener les consultations</v>
      </c>
      <c r="E20" s="318"/>
      <c r="F20" s="318"/>
      <c r="G20" s="318"/>
      <c r="H20" s="318"/>
      <c r="I20" s="318"/>
      <c r="J20" s="318"/>
      <c r="K20" s="318"/>
      <c r="L20" s="318"/>
      <c r="M20" s="318"/>
      <c r="N20" s="318"/>
      <c r="O20" s="318"/>
      <c r="P20" s="119" t="str">
        <f>Identification!$M$15</f>
        <v>A.2</v>
      </c>
      <c r="T20" s="282" t="s">
        <v>324</v>
      </c>
    </row>
    <row r="21" spans="3:36" ht="42" customHeight="1" x14ac:dyDescent="0.2">
      <c r="C21" s="118"/>
      <c r="D21" s="315" t="str">
        <f>Identification!$BI$15</f>
        <v/>
      </c>
      <c r="E21" s="315"/>
      <c r="F21" s="315"/>
      <c r="G21" s="315"/>
      <c r="H21" s="315"/>
      <c r="I21" s="315"/>
      <c r="J21" s="315"/>
      <c r="K21" s="315"/>
      <c r="L21" s="315"/>
      <c r="M21" s="315"/>
      <c r="N21" s="315"/>
      <c r="O21" s="315"/>
      <c r="P21" s="119"/>
      <c r="U21" s="189">
        <f>Identification!$AL$15</f>
        <v>0</v>
      </c>
    </row>
    <row r="22" spans="3:36" ht="25.5" customHeight="1" x14ac:dyDescent="0.2">
      <c r="C22" s="118"/>
      <c r="D22" s="312" t="str">
        <f>HYPERLINK(LOOKUP($U$21,$V$10:$AA$10,V22:AA22),(LOOKUP($U$21,$AC$10:$AH$10,AC22:AH22)))</f>
        <v/>
      </c>
      <c r="E22" s="313"/>
      <c r="F22" s="313"/>
      <c r="G22" s="313"/>
      <c r="H22" s="313"/>
      <c r="I22" s="313"/>
      <c r="J22" s="313"/>
      <c r="K22" s="313"/>
      <c r="L22" s="313"/>
      <c r="M22" s="313"/>
      <c r="N22" s="313"/>
      <c r="O22" s="313"/>
      <c r="P22" s="119"/>
      <c r="V22" s="177" t="s">
        <v>87</v>
      </c>
      <c r="W22" s="177" t="s">
        <v>87</v>
      </c>
      <c r="X22" s="178" t="str">
        <f t="shared" ref="X22:Y22" si="7">HYPERLINK("#'App.des resources d''information'!$I$112")</f>
        <v>#'App.des resources d''information'!$I$112</v>
      </c>
      <c r="Y22" s="178" t="str">
        <f t="shared" si="7"/>
        <v>#'App.des resources d''information'!$I$112</v>
      </c>
      <c r="Z22" s="178" t="str">
        <f>HYPERLINK("#'App.des resources d''information'!$I$112")</f>
        <v>#'App.des resources d''information'!$I$112</v>
      </c>
      <c r="AA22" s="177" t="s">
        <v>87</v>
      </c>
      <c r="AC22" s="177" t="s">
        <v>87</v>
      </c>
      <c r="AD22" s="177" t="s">
        <v>87</v>
      </c>
      <c r="AE22" s="285" t="str">
        <f>(CONCATENATE("•",'App.des resources d''information'!$G$112))</f>
        <v>•Lignes directrices conjointes du FCPF et du Programme ONU-REDD sur l'engagement des parties prenantes dans la préparation à la REDD+.</v>
      </c>
      <c r="AF22" s="285" t="str">
        <f>(CONCATENATE("•",'App.des resources d''information'!$G$112))</f>
        <v>•Lignes directrices conjointes du FCPF et du Programme ONU-REDD sur l'engagement des parties prenantes dans la préparation à la REDD+.</v>
      </c>
      <c r="AG22" s="285" t="str">
        <f>(CONCATENATE("•",'App.des resources d''information'!$G$112))</f>
        <v>•Lignes directrices conjointes du FCPF et du Programme ONU-REDD sur l'engagement des parties prenantes dans la préparation à la REDD+.</v>
      </c>
      <c r="AH22" s="177" t="s">
        <v>87</v>
      </c>
      <c r="AI22" s="189" t="str">
        <f>P20</f>
        <v>A.2</v>
      </c>
      <c r="AJ22" s="319" t="str">
        <f>CONCATENATE(Identification!AW15,Identification!AX15, Identification!AY15)</f>
        <v xml:space="preserve"> •UN-REDD/FCPF Guidelines on Stakeholder Engagement in REDD+ Readiness; •Institutional and Context Analysis (ICA) Guidance Note; •Guidance Note on Gender Sensitive REDD+;  •Case Studies on Women’s Inclusion in REDD+ in Cambodia and Sri Lanka.</v>
      </c>
    </row>
    <row r="23" spans="3:36" x14ac:dyDescent="0.2">
      <c r="C23" s="118"/>
      <c r="D23" s="312" t="str">
        <f t="shared" ref="D23:D26" si="8">HYPERLINK(LOOKUP($U$21,$V$10:$AA$10,V23:AA23),(LOOKUP($U$21,$AC$10:$AH$10,AC23:AH23)))</f>
        <v/>
      </c>
      <c r="E23" s="313"/>
      <c r="F23" s="313"/>
      <c r="G23" s="313"/>
      <c r="H23" s="313"/>
      <c r="I23" s="313"/>
      <c r="J23" s="313"/>
      <c r="K23" s="313"/>
      <c r="L23" s="313"/>
      <c r="M23" s="313"/>
      <c r="N23" s="313"/>
      <c r="O23" s="313"/>
      <c r="P23" s="119"/>
      <c r="V23" s="177" t="s">
        <v>87</v>
      </c>
      <c r="W23" s="177" t="s">
        <v>87</v>
      </c>
      <c r="X23" s="178" t="str">
        <f t="shared" ref="X23:Y23" si="9">HYPERLINK("#'App.des resources d''information'!$I$75")</f>
        <v>#'App.des resources d''information'!$I$75</v>
      </c>
      <c r="Y23" s="178" t="str">
        <f t="shared" si="9"/>
        <v>#'App.des resources d''information'!$I$75</v>
      </c>
      <c r="Z23" s="178" t="str">
        <f>HYPERLINK("#'App.des resources d''information'!$I$75")</f>
        <v>#'App.des resources d''information'!$I$75</v>
      </c>
      <c r="AA23" s="177" t="s">
        <v>87</v>
      </c>
      <c r="AC23" s="177" t="s">
        <v>87</v>
      </c>
      <c r="AD23" s="177" t="s">
        <v>87</v>
      </c>
      <c r="AE23" s="285" t="str">
        <f>(CONCATENATE("•",'App.des resources d''information'!$G$75))</f>
        <v>•Note d'orientation sur l'Analyse institutionnelle et de contexte (ICA).</v>
      </c>
      <c r="AF23" s="285" t="str">
        <f>(CONCATENATE("•",'App.des resources d''information'!$G$75))</f>
        <v>•Note d'orientation sur l'Analyse institutionnelle et de contexte (ICA).</v>
      </c>
      <c r="AG23" s="285" t="str">
        <f>(CONCATENATE("•",'App.des resources d''information'!$G$75))</f>
        <v>•Note d'orientation sur l'Analyse institutionnelle et de contexte (ICA).</v>
      </c>
      <c r="AH23" s="177" t="s">
        <v>87</v>
      </c>
      <c r="AJ23" s="319"/>
    </row>
    <row r="24" spans="3:36" x14ac:dyDescent="0.2">
      <c r="C24" s="118"/>
      <c r="D24" s="312" t="str">
        <f t="shared" si="8"/>
        <v/>
      </c>
      <c r="E24" s="313"/>
      <c r="F24" s="313"/>
      <c r="G24" s="313"/>
      <c r="H24" s="313"/>
      <c r="I24" s="313"/>
      <c r="J24" s="313"/>
      <c r="K24" s="313"/>
      <c r="L24" s="313"/>
      <c r="M24" s="313"/>
      <c r="N24" s="313"/>
      <c r="O24" s="313"/>
      <c r="P24" s="119"/>
      <c r="V24" s="177" t="s">
        <v>87</v>
      </c>
      <c r="W24" s="177" t="s">
        <v>87</v>
      </c>
      <c r="X24" s="178" t="str">
        <f t="shared" ref="X24:Y24" si="10">HYPERLINK("#'App.des resources d''information'!$I$49")</f>
        <v>#'App.des resources d''information'!$I$49</v>
      </c>
      <c r="Y24" s="178" t="str">
        <f t="shared" si="10"/>
        <v>#'App.des resources d''information'!$I$49</v>
      </c>
      <c r="Z24" s="178" t="str">
        <f>HYPERLINK("#'App.des resources d''information'!$I$49")</f>
        <v>#'App.des resources d''information'!$I$49</v>
      </c>
      <c r="AA24" s="177" t="s">
        <v>87</v>
      </c>
      <c r="AC24" s="177" t="s">
        <v>87</v>
      </c>
      <c r="AD24" s="177" t="s">
        <v>87</v>
      </c>
      <c r="AE24" s="285" t="str">
        <f>(CONCATENATE("•",'App.des resources d''information'!$G$48))</f>
        <v>•Note d'orientation sur la REDD+ sensible à l'égalité des sexes.</v>
      </c>
      <c r="AF24" s="285" t="str">
        <f>(CONCATENATE("•",'App.des resources d''information'!$G$48))</f>
        <v>•Note d'orientation sur la REDD+ sensible à l'égalité des sexes.</v>
      </c>
      <c r="AG24" s="285" t="str">
        <f>(CONCATENATE("•",'App.des resources d''information'!$G$48))</f>
        <v>•Note d'orientation sur la REDD+ sensible à l'égalité des sexes.</v>
      </c>
      <c r="AH24" s="177" t="s">
        <v>87</v>
      </c>
      <c r="AJ24" s="319"/>
    </row>
    <row r="25" spans="3:36" x14ac:dyDescent="0.2">
      <c r="C25" s="118"/>
      <c r="D25" s="312" t="str">
        <f t="shared" si="8"/>
        <v/>
      </c>
      <c r="E25" s="313"/>
      <c r="F25" s="313"/>
      <c r="G25" s="313"/>
      <c r="H25" s="313"/>
      <c r="I25" s="313"/>
      <c r="J25" s="313"/>
      <c r="K25" s="313"/>
      <c r="L25" s="313"/>
      <c r="M25" s="313"/>
      <c r="N25" s="313"/>
      <c r="O25" s="313"/>
      <c r="P25" s="119"/>
      <c r="V25" s="177" t="s">
        <v>87</v>
      </c>
      <c r="W25" s="177" t="s">
        <v>87</v>
      </c>
      <c r="X25" s="178" t="str">
        <f t="shared" ref="X25:Y25" si="11">HYPERLINK("#'App.des resources d''information'!$I$24")</f>
        <v>#'App.des resources d''information'!$I$24</v>
      </c>
      <c r="Y25" s="178" t="str">
        <f t="shared" si="11"/>
        <v>#'App.des resources d''information'!$I$24</v>
      </c>
      <c r="Z25" s="178" t="str">
        <f>HYPERLINK("#'App.des resources d''information'!$I$24")</f>
        <v>#'App.des resources d''information'!$I$24</v>
      </c>
      <c r="AA25" s="177" t="s">
        <v>87</v>
      </c>
      <c r="AC25" s="177" t="s">
        <v>87</v>
      </c>
      <c r="AD25" s="177" t="s">
        <v>87</v>
      </c>
      <c r="AE25" s="285" t="str">
        <f>(CONCATENATE("•",'App.des resources d''information'!$G$24))</f>
        <v>•Etudes de cas sur l'inclusion des femmes dans la REDD+ au Cambodge.</v>
      </c>
      <c r="AF25" s="285" t="str">
        <f>(CONCATENATE("•",'App.des resources d''information'!$G$24))</f>
        <v>•Etudes de cas sur l'inclusion des femmes dans la REDD+ au Cambodge.</v>
      </c>
      <c r="AG25" s="285" t="str">
        <f>(CONCATENATE("•",'App.des resources d''information'!$G$24))</f>
        <v>•Etudes de cas sur l'inclusion des femmes dans la REDD+ au Cambodge.</v>
      </c>
      <c r="AH25" s="177" t="s">
        <v>87</v>
      </c>
      <c r="AJ25" s="319"/>
    </row>
    <row r="26" spans="3:36" x14ac:dyDescent="0.2">
      <c r="C26" s="118"/>
      <c r="D26" s="312" t="str">
        <f t="shared" si="8"/>
        <v/>
      </c>
      <c r="E26" s="313"/>
      <c r="F26" s="313"/>
      <c r="G26" s="313"/>
      <c r="H26" s="313"/>
      <c r="I26" s="313"/>
      <c r="J26" s="313"/>
      <c r="K26" s="313"/>
      <c r="L26" s="313"/>
      <c r="M26" s="313"/>
      <c r="N26" s="313"/>
      <c r="O26" s="313"/>
      <c r="P26" s="119"/>
      <c r="V26" s="177" t="s">
        <v>87</v>
      </c>
      <c r="W26" s="177" t="s">
        <v>87</v>
      </c>
      <c r="X26" s="178" t="str">
        <f t="shared" ref="X26:Y26" si="12">HYPERLINK("#'App.des resources d''information'!$I$27")</f>
        <v>#'App.des resources d''information'!$I$27</v>
      </c>
      <c r="Y26" s="178" t="str">
        <f t="shared" si="12"/>
        <v>#'App.des resources d''information'!$I$27</v>
      </c>
      <c r="Z26" s="178" t="str">
        <f>HYPERLINK("#'App.des resources d''information'!$I$27")</f>
        <v>#'App.des resources d''information'!$I$27</v>
      </c>
      <c r="AA26" s="177" t="s">
        <v>87</v>
      </c>
      <c r="AC26" s="177" t="s">
        <v>87</v>
      </c>
      <c r="AD26" s="177" t="s">
        <v>87</v>
      </c>
      <c r="AE26" s="285" t="str">
        <f>(CONCATENATE("•",'App.des resources d''information'!$G$27))</f>
        <v>•Etude de cas sur l'inclusion des femmes dans la REDD+ au Sri Lanka.</v>
      </c>
      <c r="AF26" s="285" t="str">
        <f>(CONCATENATE("•",'App.des resources d''information'!$G$27))</f>
        <v>•Etude de cas sur l'inclusion des femmes dans la REDD+ au Sri Lanka.</v>
      </c>
      <c r="AG26" s="285" t="str">
        <f>(CONCATENATE("•",'App.des resources d''information'!$G$27))</f>
        <v>•Etude de cas sur l'inclusion des femmes dans la REDD+ au Sri Lanka.</v>
      </c>
      <c r="AH26" s="177" t="s">
        <v>87</v>
      </c>
      <c r="AJ26" s="319"/>
    </row>
    <row r="27" spans="3:36" x14ac:dyDescent="0.2">
      <c r="C27" s="118"/>
      <c r="D27" s="175"/>
      <c r="E27" s="175"/>
      <c r="F27" s="175"/>
      <c r="G27" s="175"/>
      <c r="H27" s="175"/>
      <c r="I27" s="175"/>
      <c r="J27" s="175"/>
      <c r="K27" s="175"/>
      <c r="L27" s="175"/>
      <c r="M27" s="175"/>
      <c r="N27" s="175"/>
      <c r="O27" s="175"/>
      <c r="P27" s="119"/>
      <c r="V27" s="187"/>
      <c r="W27" s="187"/>
      <c r="X27" s="188"/>
      <c r="Y27" s="188"/>
      <c r="Z27" s="188"/>
      <c r="AA27" s="187"/>
      <c r="AC27" s="187"/>
      <c r="AD27" s="187"/>
      <c r="AE27" s="286"/>
      <c r="AF27" s="286"/>
      <c r="AG27" s="286"/>
      <c r="AH27" s="187"/>
    </row>
    <row r="28" spans="3:36" x14ac:dyDescent="0.2">
      <c r="C28" s="118" t="str">
        <f>Identification!$M$17</f>
        <v>A.3</v>
      </c>
      <c r="D28" s="318" t="str">
        <f>T28</f>
        <v>Accroître la sensibilisation</v>
      </c>
      <c r="E28" s="318"/>
      <c r="F28" s="318"/>
      <c r="G28" s="318"/>
      <c r="H28" s="318"/>
      <c r="I28" s="318"/>
      <c r="J28" s="318"/>
      <c r="K28" s="318"/>
      <c r="L28" s="318"/>
      <c r="M28" s="318"/>
      <c r="N28" s="318"/>
      <c r="O28" s="318"/>
      <c r="P28" s="119" t="str">
        <f>Identification!$M$17</f>
        <v>A.3</v>
      </c>
      <c r="T28" s="282" t="s">
        <v>325</v>
      </c>
    </row>
    <row r="29" spans="3:36" ht="30" customHeight="1" x14ac:dyDescent="0.2">
      <c r="C29" s="118"/>
      <c r="D29" s="315" t="str">
        <f>Identification!$BI$17</f>
        <v/>
      </c>
      <c r="E29" s="315"/>
      <c r="F29" s="315"/>
      <c r="G29" s="315"/>
      <c r="H29" s="315"/>
      <c r="I29" s="315"/>
      <c r="J29" s="315"/>
      <c r="K29" s="315"/>
      <c r="L29" s="315"/>
      <c r="M29" s="315"/>
      <c r="N29" s="315"/>
      <c r="O29" s="315"/>
      <c r="P29" s="119"/>
      <c r="U29" s="189">
        <f>Identification!$AL$17</f>
        <v>0</v>
      </c>
    </row>
    <row r="30" spans="3:36" ht="25.5" customHeight="1" x14ac:dyDescent="0.2">
      <c r="C30" s="118"/>
      <c r="D30" s="312" t="str">
        <f>HYPERLINK(LOOKUP($U$29,$V$10:$AA$10,V30:AA30),(LOOKUP($U$29,$AC$10:$AH$10,AC30:AH30)))</f>
        <v/>
      </c>
      <c r="E30" s="313"/>
      <c r="F30" s="313"/>
      <c r="G30" s="313"/>
      <c r="H30" s="313"/>
      <c r="I30" s="313"/>
      <c r="J30" s="313"/>
      <c r="K30" s="313"/>
      <c r="L30" s="313"/>
      <c r="M30" s="313"/>
      <c r="N30" s="313"/>
      <c r="O30" s="313"/>
      <c r="P30" s="119"/>
      <c r="V30" s="177" t="s">
        <v>87</v>
      </c>
      <c r="W30" s="177" t="s">
        <v>87</v>
      </c>
      <c r="X30" s="178" t="str">
        <f>HYPERLINK("#'App.des resources d''information'!$I$112")</f>
        <v>#'App.des resources d''information'!$I$112</v>
      </c>
      <c r="Y30" s="178" t="str">
        <f>HYPERLINK("#'App.des resources d''information'!$I$112")</f>
        <v>#'App.des resources d''information'!$I$112</v>
      </c>
      <c r="Z30" s="178" t="str">
        <f>HYPERLINK("#'App.des resources d''information'!$I$112")</f>
        <v>#'App.des resources d''information'!$I$112</v>
      </c>
      <c r="AA30" s="177" t="s">
        <v>87</v>
      </c>
      <c r="AC30" s="177" t="s">
        <v>87</v>
      </c>
      <c r="AD30" s="177" t="s">
        <v>87</v>
      </c>
      <c r="AE30" s="285" t="str">
        <f>(CONCATENATE("•",'App.des resources d''information'!$G$112))</f>
        <v>•Lignes directrices conjointes du FCPF et du Programme ONU-REDD sur l'engagement des parties prenantes dans la préparation à la REDD+.</v>
      </c>
      <c r="AF30" s="285" t="str">
        <f>(CONCATENATE("•",'App.des resources d''information'!$G$112))</f>
        <v>•Lignes directrices conjointes du FCPF et du Programme ONU-REDD sur l'engagement des parties prenantes dans la préparation à la REDD+.</v>
      </c>
      <c r="AG30" s="285" t="str">
        <f>(CONCATENATE("•",'App.des resources d''information'!$G$112))</f>
        <v>•Lignes directrices conjointes du FCPF et du Programme ONU-REDD sur l'engagement des parties prenantes dans la préparation à la REDD+.</v>
      </c>
      <c r="AH30" s="177" t="s">
        <v>87</v>
      </c>
      <c r="AI30" s="189" t="str">
        <f>P28</f>
        <v>A.3</v>
      </c>
      <c r="AJ30" s="319" t="str">
        <f>CONCATENATE(Identification!AW17,Identification!AX17, Identification!AY17)</f>
        <v xml:space="preserve"> •UN-REDD/FCPF Guidelines on Stakeholder Engagement in REDD+ Readiness; •UN-REDD Guidelines on Free, Prior, and Informed Consent (FPIC);•Guidance on Conducting REDD+ Corruption Risk Assessment; •Exploring Multiple Benefits Mapping Toolbox and  A manual for the Exploring Multiple Benefits tool; •Series of QGIS tutorials on ‘Using spatial information to support decisions on safeguards and multiple benefits for REDD+;  •Information Note on Multi-stakeholder processes (REDD+ SES &amp; Proforest); •Guidelines for the use of REDD+ Social &amp; Environmental Standards at country level; •Developing Social and Environmental Safeguards for REDD+: a guide for bottom up approach (IMAFLORA).</v>
      </c>
    </row>
    <row r="31" spans="3:36" ht="25.5" customHeight="1" x14ac:dyDescent="0.2">
      <c r="C31" s="118"/>
      <c r="D31" s="312" t="str">
        <f t="shared" ref="D31:D37" si="13">HYPERLINK(LOOKUP($U$29,$V$10:$AA$10,V31:AA31),(LOOKUP($U$29,$AC$10:$AH$10,AC31:AH31)))</f>
        <v/>
      </c>
      <c r="E31" s="313"/>
      <c r="F31" s="313"/>
      <c r="G31" s="313"/>
      <c r="H31" s="313"/>
      <c r="I31" s="313"/>
      <c r="J31" s="313"/>
      <c r="K31" s="313"/>
      <c r="L31" s="313"/>
      <c r="M31" s="313"/>
      <c r="N31" s="313"/>
      <c r="O31" s="313"/>
      <c r="P31" s="119"/>
      <c r="V31" s="177" t="s">
        <v>87</v>
      </c>
      <c r="W31" s="177" t="s">
        <v>87</v>
      </c>
      <c r="X31" s="178" t="str">
        <f>HYPERLINK("#'App.des resources d''information'!$I$110")</f>
        <v>#'App.des resources d''information'!$I$110</v>
      </c>
      <c r="Y31" s="178" t="str">
        <f>HYPERLINK("#'App.des resources d''information'!$I$110")</f>
        <v>#'App.des resources d''information'!$I$110</v>
      </c>
      <c r="Z31" s="178" t="str">
        <f>HYPERLINK("#'App.des resources d''information'!$I$110")</f>
        <v>#'App.des resources d''information'!$I$110</v>
      </c>
      <c r="AA31" s="177" t="s">
        <v>87</v>
      </c>
      <c r="AC31" s="177" t="s">
        <v>87</v>
      </c>
      <c r="AD31" s="177" t="s">
        <v>87</v>
      </c>
      <c r="AE31" s="285" t="str">
        <f>(CONCATENATE("•",'App.des resources d''information'!$G$110))</f>
        <v>•Les Lignes directrices du programme ONU-REDD sur le Consentement préalable, donné librement et en connaissance de cause (CPLCC).</v>
      </c>
      <c r="AF31" s="285" t="str">
        <f>(CONCATENATE("•",'App.des resources d''information'!$G$110))</f>
        <v>•Les Lignes directrices du programme ONU-REDD sur le Consentement préalable, donné librement et en connaissance de cause (CPLCC).</v>
      </c>
      <c r="AG31" s="285" t="str">
        <f>(CONCATENATE("•",'App.des resources d''information'!$G$110))</f>
        <v>•Les Lignes directrices du programme ONU-REDD sur le Consentement préalable, donné librement et en connaissance de cause (CPLCC).</v>
      </c>
      <c r="AH31" s="177" t="s">
        <v>87</v>
      </c>
      <c r="AJ31" s="319"/>
    </row>
    <row r="32" spans="3:36" x14ac:dyDescent="0.2">
      <c r="C32" s="118"/>
      <c r="D32" s="312" t="str">
        <f t="shared" si="13"/>
        <v/>
      </c>
      <c r="E32" s="313"/>
      <c r="F32" s="313"/>
      <c r="G32" s="313"/>
      <c r="H32" s="313"/>
      <c r="I32" s="313"/>
      <c r="J32" s="313"/>
      <c r="K32" s="313"/>
      <c r="L32" s="313"/>
      <c r="M32" s="313"/>
      <c r="N32" s="313"/>
      <c r="O32" s="313"/>
      <c r="P32" s="119"/>
      <c r="V32" s="177" t="s">
        <v>87</v>
      </c>
      <c r="W32" s="177" t="s">
        <v>87</v>
      </c>
      <c r="X32" s="178" t="str">
        <f>HYPERLINK("#'App.des resources d''information'!$I$51")</f>
        <v>#'App.des resources d''information'!$I$51</v>
      </c>
      <c r="Y32" s="178" t="str">
        <f>HYPERLINK("#'App.des resources d''information'!$I$51")</f>
        <v>#'App.des resources d''information'!$I$51</v>
      </c>
      <c r="Z32" s="178" t="str">
        <f>HYPERLINK("#'App.des resources d''information'!$I$51")</f>
        <v>#'App.des resources d''information'!$I$51</v>
      </c>
      <c r="AA32" s="177" t="s">
        <v>87</v>
      </c>
      <c r="AC32" s="177" t="s">
        <v>87</v>
      </c>
      <c r="AD32" s="177" t="s">
        <v>87</v>
      </c>
      <c r="AE32" s="285" t="str">
        <f>(CONCATENATE("•",'App.des resources d''information'!$G$51))</f>
        <v>•Guide d'évaluation des risques de corruption (CRA) dans la REDD+.</v>
      </c>
      <c r="AF32" s="285" t="str">
        <f>(CONCATENATE("•",'App.des resources d''information'!$G$51))</f>
        <v>•Guide d'évaluation des risques de corruption (CRA) dans la REDD+.</v>
      </c>
      <c r="AG32" s="285" t="str">
        <f>(CONCATENATE("•",'App.des resources d''information'!$G$51))</f>
        <v>•Guide d'évaluation des risques de corruption (CRA) dans la REDD+.</v>
      </c>
      <c r="AH32" s="177" t="s">
        <v>87</v>
      </c>
      <c r="AJ32" s="319"/>
    </row>
    <row r="33" spans="3:36" ht="25.5" customHeight="1" x14ac:dyDescent="0.2">
      <c r="C33" s="118"/>
      <c r="D33" s="312" t="str">
        <f t="shared" si="13"/>
        <v/>
      </c>
      <c r="E33" s="313"/>
      <c r="F33" s="313"/>
      <c r="G33" s="313"/>
      <c r="H33" s="313"/>
      <c r="I33" s="313"/>
      <c r="J33" s="313"/>
      <c r="K33" s="313"/>
      <c r="L33" s="313"/>
      <c r="M33" s="313"/>
      <c r="N33" s="313"/>
      <c r="O33" s="313"/>
      <c r="P33" s="119"/>
      <c r="V33" s="177" t="s">
        <v>87</v>
      </c>
      <c r="W33" s="177" t="s">
        <v>87</v>
      </c>
      <c r="X33" s="178" t="str">
        <f>HYPERLINK("#'App.des resources d''information'!$I$40")</f>
        <v>#'App.des resources d''information'!$I$40</v>
      </c>
      <c r="Y33" s="178" t="str">
        <f>HYPERLINK("#'App.des resources d''information'!$I$40")</f>
        <v>#'App.des resources d''information'!$I$40</v>
      </c>
      <c r="Z33" s="178" t="str">
        <f>HYPERLINK("#'App.des resources d''information'!$I$40")</f>
        <v>#'App.des resources d''information'!$I$40</v>
      </c>
      <c r="AA33" s="177" t="s">
        <v>87</v>
      </c>
      <c r="AC33" s="177" t="s">
        <v>87</v>
      </c>
      <c r="AD33" s="177" t="s">
        <v>87</v>
      </c>
      <c r="AE33" s="285" t="str">
        <f>(CONCATENATE("•",'App.des resources d''information'!$G$40))</f>
        <v>•Boîte à outils de cartographie pour explorer les multiples avantages et le manuel de l'outil pour explorer les multiples avantages.</v>
      </c>
      <c r="AF33" s="285" t="str">
        <f>(CONCATENATE("•",'App.des resources d''information'!$G$40))</f>
        <v>•Boîte à outils de cartographie pour explorer les multiples avantages et le manuel de l'outil pour explorer les multiples avantages.</v>
      </c>
      <c r="AG33" s="285" t="str">
        <f>(CONCATENATE("•",'App.des resources d''information'!$G$40))</f>
        <v>•Boîte à outils de cartographie pour explorer les multiples avantages et le manuel de l'outil pour explorer les multiples avantages.</v>
      </c>
      <c r="AH33" s="177" t="s">
        <v>87</v>
      </c>
      <c r="AJ33" s="319"/>
    </row>
    <row r="34" spans="3:36" ht="25.5" customHeight="1" x14ac:dyDescent="0.2">
      <c r="C34" s="118"/>
      <c r="D34" s="312" t="str">
        <f t="shared" si="13"/>
        <v/>
      </c>
      <c r="E34" s="313"/>
      <c r="F34" s="313"/>
      <c r="G34" s="313"/>
      <c r="H34" s="313"/>
      <c r="I34" s="313"/>
      <c r="J34" s="313"/>
      <c r="K34" s="313"/>
      <c r="L34" s="313"/>
      <c r="M34" s="313"/>
      <c r="N34" s="313"/>
      <c r="O34" s="313"/>
      <c r="P34" s="119"/>
      <c r="V34" s="177" t="s">
        <v>87</v>
      </c>
      <c r="W34" s="177" t="s">
        <v>87</v>
      </c>
      <c r="X34" s="178" t="str">
        <f>HYPERLINK("#'App.des resources d''information'!$I$107")</f>
        <v>#'App.des resources d''information'!$I$107</v>
      </c>
      <c r="Y34" s="178" t="str">
        <f>HYPERLINK("#'App.des resources d''information'!$I$107")</f>
        <v>#'App.des resources d''information'!$I$107</v>
      </c>
      <c r="Z34" s="178" t="str">
        <f>HYPERLINK("#'App.des resources d''information'!$I$107")</f>
        <v>#'App.des resources d''information'!$I$107</v>
      </c>
      <c r="AA34" s="177" t="s">
        <v>87</v>
      </c>
      <c r="AC34" s="177" t="s">
        <v>87</v>
      </c>
      <c r="AD34" s="177" t="s">
        <v>87</v>
      </c>
      <c r="AE34" s="285" t="str">
        <f>(CONCATENATE("•",'App.des resources d''information'!$G$107))</f>
        <v>•C'est une série de tutoriels QGIS sur 'L'utilisation de l'information spatiale pour soutenir des décisions sur les garanties et les multiples avantages pour la REDD+'.</v>
      </c>
      <c r="AF34" s="285" t="str">
        <f>(CONCATENATE("•",'App.des resources d''information'!$G$107))</f>
        <v>•C'est une série de tutoriels QGIS sur 'L'utilisation de l'information spatiale pour soutenir des décisions sur les garanties et les multiples avantages pour la REDD+'.</v>
      </c>
      <c r="AG34" s="285" t="str">
        <f>(CONCATENATE("•",'App.des resources d''information'!$G$107))</f>
        <v>•C'est une série de tutoriels QGIS sur 'L'utilisation de l'information spatiale pour soutenir des décisions sur les garanties et les multiples avantages pour la REDD+'.</v>
      </c>
      <c r="AH34" s="177" t="s">
        <v>87</v>
      </c>
      <c r="AJ34" s="319"/>
    </row>
    <row r="35" spans="3:36" x14ac:dyDescent="0.2">
      <c r="C35" s="118"/>
      <c r="D35" s="312" t="str">
        <f t="shared" si="13"/>
        <v/>
      </c>
      <c r="E35" s="313"/>
      <c r="F35" s="313"/>
      <c r="G35" s="313"/>
      <c r="H35" s="313"/>
      <c r="I35" s="313"/>
      <c r="J35" s="313"/>
      <c r="K35" s="313"/>
      <c r="L35" s="313"/>
      <c r="M35" s="313"/>
      <c r="N35" s="313"/>
      <c r="O35" s="313"/>
      <c r="P35" s="119"/>
      <c r="V35" s="177" t="s">
        <v>87</v>
      </c>
      <c r="W35" s="177" t="s">
        <v>87</v>
      </c>
      <c r="X35" s="178" t="str">
        <f>HYPERLINK("#'App.des resources d''information'!$I$69")</f>
        <v>#'App.des resources d''information'!$I$69</v>
      </c>
      <c r="Y35" s="178" t="str">
        <f>HYPERLINK("#'App.des resources d''information'!$I$69")</f>
        <v>#'App.des resources d''information'!$I$69</v>
      </c>
      <c r="Z35" s="178" t="str">
        <f>HYPERLINK("#'App.des resources d''information'!$I$69")</f>
        <v>#'App.des resources d''information'!$I$69</v>
      </c>
      <c r="AA35" s="177" t="s">
        <v>87</v>
      </c>
      <c r="AC35" s="177" t="s">
        <v>87</v>
      </c>
      <c r="AD35" s="177" t="s">
        <v>87</v>
      </c>
      <c r="AE35" s="285" t="str">
        <f>(CONCATENATE("•",'App.des resources d''information'!$G$69))</f>
        <v>•Note d'information sur les processus multipartites.</v>
      </c>
      <c r="AF35" s="285" t="str">
        <f>(CONCATENATE("•",'App.des resources d''information'!$G$69))</f>
        <v>•Note d'information sur les processus multipartites.</v>
      </c>
      <c r="AG35" s="285" t="str">
        <f>(CONCATENATE("•",'App.des resources d''information'!$G$69))</f>
        <v>•Note d'information sur les processus multipartites.</v>
      </c>
      <c r="AH35" s="177" t="s">
        <v>87</v>
      </c>
      <c r="AJ35" s="319"/>
    </row>
    <row r="36" spans="3:36" x14ac:dyDescent="0.2">
      <c r="C36" s="118"/>
      <c r="D36" s="312" t="str">
        <f t="shared" si="13"/>
        <v/>
      </c>
      <c r="E36" s="313"/>
      <c r="F36" s="313"/>
      <c r="G36" s="313"/>
      <c r="H36" s="313"/>
      <c r="I36" s="313"/>
      <c r="J36" s="313"/>
      <c r="K36" s="313"/>
      <c r="L36" s="313"/>
      <c r="M36" s="313"/>
      <c r="N36" s="313"/>
      <c r="O36" s="313"/>
      <c r="P36" s="119"/>
      <c r="V36" s="177" t="s">
        <v>87</v>
      </c>
      <c r="W36" s="177" t="s">
        <v>87</v>
      </c>
      <c r="X36" s="178" t="str">
        <f>HYPERLINK("#'App.des resources d''information'!$I$56")</f>
        <v>#'App.des resources d''information'!$I$56</v>
      </c>
      <c r="Y36" s="178" t="str">
        <f>HYPERLINK("#'App.des resources d''information'!$I$56")</f>
        <v>#'App.des resources d''information'!$I$56</v>
      </c>
      <c r="Z36" s="178" t="str">
        <f>HYPERLINK("#'App.des resources d''information'!$I$56")</f>
        <v>#'App.des resources d''information'!$I$56</v>
      </c>
      <c r="AA36" s="177" t="s">
        <v>87</v>
      </c>
      <c r="AC36" s="177" t="s">
        <v>87</v>
      </c>
      <c r="AD36" s="177" t="s">
        <v>87</v>
      </c>
      <c r="AE36" s="285" t="str">
        <f>(CONCATENATE("•",'App.des resources d''information'!$G$56))</f>
        <v>•Lignes directrices pour l'utilisation des Standards sociaux et environnementaux REDD+ au niveau pays.</v>
      </c>
      <c r="AF36" s="285" t="str">
        <f>(CONCATENATE("•",'App.des resources d''information'!$G$56))</f>
        <v>•Lignes directrices pour l'utilisation des Standards sociaux et environnementaux REDD+ au niveau pays.</v>
      </c>
      <c r="AG36" s="285" t="str">
        <f>(CONCATENATE("•",'App.des resources d''information'!$G$56))</f>
        <v>•Lignes directrices pour l'utilisation des Standards sociaux et environnementaux REDD+ au niveau pays.</v>
      </c>
      <c r="AH36" s="177" t="s">
        <v>87</v>
      </c>
      <c r="AJ36" s="319"/>
    </row>
    <row r="37" spans="3:36" x14ac:dyDescent="0.2">
      <c r="C37" s="118"/>
      <c r="D37" s="312" t="str">
        <f t="shared" si="13"/>
        <v/>
      </c>
      <c r="E37" s="313"/>
      <c r="F37" s="313"/>
      <c r="G37" s="313"/>
      <c r="H37" s="313"/>
      <c r="I37" s="313"/>
      <c r="J37" s="313"/>
      <c r="K37" s="313"/>
      <c r="L37" s="313"/>
      <c r="M37" s="313"/>
      <c r="N37" s="313"/>
      <c r="O37" s="313"/>
      <c r="P37" s="119"/>
      <c r="V37" s="177" t="s">
        <v>87</v>
      </c>
      <c r="W37" s="177" t="s">
        <v>87</v>
      </c>
      <c r="X37" s="178" t="str">
        <f>HYPERLINK("#'App.des resources d''information'!$I$32")</f>
        <v>#'App.des resources d''information'!$I$32</v>
      </c>
      <c r="Y37" s="178" t="str">
        <f>HYPERLINK("#'App.des resources d''information'!$I$32")</f>
        <v>#'App.des resources d''information'!$I$32</v>
      </c>
      <c r="Z37" s="178" t="str">
        <f>HYPERLINK("#'App.des resources d''information'!$I$32")</f>
        <v>#'App.des resources d''information'!$I$32</v>
      </c>
      <c r="AA37" s="177" t="s">
        <v>87</v>
      </c>
      <c r="AC37" s="177" t="s">
        <v>87</v>
      </c>
      <c r="AD37" s="177" t="s">
        <v>87</v>
      </c>
      <c r="AE37" s="285" t="str">
        <f>(CONCATENATE("•",'App.des resources d''information'!$G$31))</f>
        <v>•Développer des garanties sociales et environnementales pour la REDD+ : un guide pour l'approche ascendante.</v>
      </c>
      <c r="AF37" s="285" t="str">
        <f>(CONCATENATE("•",'App.des resources d''information'!$G$31))</f>
        <v>•Développer des garanties sociales et environnementales pour la REDD+ : un guide pour l'approche ascendante.</v>
      </c>
      <c r="AG37" s="285" t="str">
        <f>(CONCATENATE("•",'App.des resources d''information'!$G$31))</f>
        <v>•Développer des garanties sociales et environnementales pour la REDD+ : un guide pour l'approche ascendante.</v>
      </c>
      <c r="AH37" s="177" t="s">
        <v>87</v>
      </c>
      <c r="AJ37" s="319"/>
    </row>
    <row r="38" spans="3:36" x14ac:dyDescent="0.2">
      <c r="C38" s="118"/>
      <c r="D38" s="114"/>
      <c r="E38" s="114"/>
      <c r="F38" s="114"/>
      <c r="G38" s="114"/>
      <c r="H38" s="114"/>
      <c r="I38" s="114"/>
      <c r="J38" s="114"/>
      <c r="K38" s="114"/>
      <c r="L38" s="114"/>
      <c r="M38" s="114"/>
      <c r="N38" s="114"/>
      <c r="O38" s="114"/>
      <c r="P38" s="119"/>
    </row>
    <row r="39" spans="3:36" x14ac:dyDescent="0.2">
      <c r="C39" s="118" t="str">
        <f>Identification!$M$19</f>
        <v>A.4</v>
      </c>
      <c r="D39" s="318" t="str">
        <f>T39</f>
        <v>Accroître la sensibilisation</v>
      </c>
      <c r="E39" s="318"/>
      <c r="F39" s="318"/>
      <c r="G39" s="318"/>
      <c r="H39" s="318"/>
      <c r="I39" s="318"/>
      <c r="J39" s="318"/>
      <c r="K39" s="318"/>
      <c r="L39" s="318"/>
      <c r="M39" s="318"/>
      <c r="N39" s="318"/>
      <c r="O39" s="318"/>
      <c r="P39" s="119" t="str">
        <f>Identification!$M$19</f>
        <v>A.4</v>
      </c>
      <c r="T39" s="282" t="s">
        <v>325</v>
      </c>
    </row>
    <row r="40" spans="3:36" ht="42" customHeight="1" x14ac:dyDescent="0.2">
      <c r="C40" s="118"/>
      <c r="D40" s="315" t="str">
        <f>Identification!$BI$19</f>
        <v/>
      </c>
      <c r="E40" s="315"/>
      <c r="F40" s="315"/>
      <c r="G40" s="315"/>
      <c r="H40" s="315"/>
      <c r="I40" s="315"/>
      <c r="J40" s="315"/>
      <c r="K40" s="315"/>
      <c r="L40" s="315"/>
      <c r="M40" s="315"/>
      <c r="N40" s="315"/>
      <c r="O40" s="315"/>
      <c r="P40" s="119"/>
      <c r="U40" s="189">
        <f>Identification!$AL$19</f>
        <v>0</v>
      </c>
    </row>
    <row r="41" spans="3:36" ht="25.5" customHeight="1" x14ac:dyDescent="0.2">
      <c r="C41" s="118"/>
      <c r="D41" s="312" t="str">
        <f t="shared" ref="D41:D48" si="14">HYPERLINK(LOOKUP($U$40,$V$10:$AA$10,V41:AA41),(LOOKUP($U$40,$AC$10:$AH$10,AC41:AH41)))</f>
        <v/>
      </c>
      <c r="E41" s="313"/>
      <c r="F41" s="313"/>
      <c r="G41" s="313"/>
      <c r="H41" s="313"/>
      <c r="I41" s="313"/>
      <c r="J41" s="313"/>
      <c r="K41" s="313"/>
      <c r="L41" s="313"/>
      <c r="M41" s="313"/>
      <c r="N41" s="313"/>
      <c r="O41" s="313"/>
      <c r="P41" s="119"/>
      <c r="V41" s="177" t="s">
        <v>87</v>
      </c>
      <c r="W41" s="177" t="s">
        <v>87</v>
      </c>
      <c r="X41" s="178" t="str">
        <f>HYPERLINK("#'App.des resources d''information'!$I$112")</f>
        <v>#'App.des resources d''information'!$I$112</v>
      </c>
      <c r="Y41" s="178" t="str">
        <f>HYPERLINK("#'App.des resources d''information'!$I$112")</f>
        <v>#'App.des resources d''information'!$I$112</v>
      </c>
      <c r="Z41" s="178" t="str">
        <f>HYPERLINK("#'App.des resources d''information'!$I$112")</f>
        <v>#'App.des resources d''information'!$I$112</v>
      </c>
      <c r="AA41" s="177" t="s">
        <v>87</v>
      </c>
      <c r="AC41" s="177" t="s">
        <v>87</v>
      </c>
      <c r="AD41" s="177" t="s">
        <v>87</v>
      </c>
      <c r="AE41" s="285" t="str">
        <f>(CONCATENATE("•",'App.des resources d''information'!$G$112))</f>
        <v>•Lignes directrices conjointes du FCPF et du Programme ONU-REDD sur l'engagement des parties prenantes dans la préparation à la REDD+.</v>
      </c>
      <c r="AF41" s="285" t="str">
        <f>(CONCATENATE("•",'App.des resources d''information'!$G$112))</f>
        <v>•Lignes directrices conjointes du FCPF et du Programme ONU-REDD sur l'engagement des parties prenantes dans la préparation à la REDD+.</v>
      </c>
      <c r="AG41" s="285" t="str">
        <f>(CONCATENATE("•",'App.des resources d''information'!$G$112))</f>
        <v>•Lignes directrices conjointes du FCPF et du Programme ONU-REDD sur l'engagement des parties prenantes dans la préparation à la REDD+.</v>
      </c>
      <c r="AH41" s="177" t="s">
        <v>87</v>
      </c>
      <c r="AI41" s="189" t="str">
        <f>P39</f>
        <v>A.4</v>
      </c>
      <c r="AJ41" s="319" t="str">
        <f>CONCATENATE(Identification!AW19,Identification!AX19, Identification!AY19)</f>
        <v xml:space="preserve"> •UN-REDD/FCPF Guidelines on Stakeholder Engagement in REDD+ Readiness; •UN-REDD Guidelines on Free, Prior, and Informed Consent (FPIC); •Guidance on Conducting REDD+ Corruption Risk Assessment; •Exploring Multiple Benefits Mapping Toolbox and A manual for the Exploring Multiple Benefits tool; •Series of QGIS tutorials on ‘Using spatial information to support decisions on safeguards and multiple benefits for REDD+;  •Information Note on Multi-stakeholder processes (REDD+ SES &amp; Proforest); •Guidelines for the use of REDD+ Social &amp; Environmental Standards at country level;•Developing Social and Environmental Safeguards for REDD+: a guide for bottom up approach (IMAFLORA).</v>
      </c>
    </row>
    <row r="42" spans="3:36" ht="25.5" customHeight="1" x14ac:dyDescent="0.2">
      <c r="C42" s="118"/>
      <c r="D42" s="312" t="str">
        <f t="shared" si="14"/>
        <v/>
      </c>
      <c r="E42" s="313"/>
      <c r="F42" s="313"/>
      <c r="G42" s="313"/>
      <c r="H42" s="313"/>
      <c r="I42" s="313"/>
      <c r="J42" s="313"/>
      <c r="K42" s="313"/>
      <c r="L42" s="313"/>
      <c r="M42" s="313"/>
      <c r="N42" s="313"/>
      <c r="O42" s="313"/>
      <c r="P42" s="119"/>
      <c r="V42" s="177" t="s">
        <v>87</v>
      </c>
      <c r="W42" s="177" t="s">
        <v>87</v>
      </c>
      <c r="X42" s="178" t="str">
        <f>HYPERLINK("#'App.des resources d''information'!$I$110")</f>
        <v>#'App.des resources d''information'!$I$110</v>
      </c>
      <c r="Y42" s="178" t="str">
        <f>HYPERLINK("#'App.des resources d''information'!$I$110")</f>
        <v>#'App.des resources d''information'!$I$110</v>
      </c>
      <c r="Z42" s="178" t="str">
        <f>HYPERLINK("#'App.des resources d''information'!$I$110")</f>
        <v>#'App.des resources d''information'!$I$110</v>
      </c>
      <c r="AA42" s="177" t="s">
        <v>87</v>
      </c>
      <c r="AC42" s="177" t="s">
        <v>87</v>
      </c>
      <c r="AD42" s="177" t="s">
        <v>87</v>
      </c>
      <c r="AE42" s="285" t="str">
        <f>(CONCATENATE("•",'App.des resources d''information'!$G$110))</f>
        <v>•Les Lignes directrices du programme ONU-REDD sur le Consentement préalable, donné librement et en connaissance de cause (CPLCC).</v>
      </c>
      <c r="AF42" s="285" t="str">
        <f>(CONCATENATE("•",'App.des resources d''information'!$G$110))</f>
        <v>•Les Lignes directrices du programme ONU-REDD sur le Consentement préalable, donné librement et en connaissance de cause (CPLCC).</v>
      </c>
      <c r="AG42" s="285" t="str">
        <f>(CONCATENATE("•",'App.des resources d''information'!$G$110))</f>
        <v>•Les Lignes directrices du programme ONU-REDD sur le Consentement préalable, donné librement et en connaissance de cause (CPLCC).</v>
      </c>
      <c r="AH42" s="177" t="s">
        <v>87</v>
      </c>
      <c r="AJ42" s="319"/>
    </row>
    <row r="43" spans="3:36" x14ac:dyDescent="0.2">
      <c r="C43" s="118"/>
      <c r="D43" s="312" t="str">
        <f t="shared" si="14"/>
        <v/>
      </c>
      <c r="E43" s="313"/>
      <c r="F43" s="313"/>
      <c r="G43" s="313"/>
      <c r="H43" s="313"/>
      <c r="I43" s="313"/>
      <c r="J43" s="313"/>
      <c r="K43" s="313"/>
      <c r="L43" s="313"/>
      <c r="M43" s="313"/>
      <c r="N43" s="313"/>
      <c r="O43" s="313"/>
      <c r="P43" s="119"/>
      <c r="V43" s="177" t="s">
        <v>87</v>
      </c>
      <c r="W43" s="177" t="s">
        <v>87</v>
      </c>
      <c r="X43" s="178" t="str">
        <f>HYPERLINK("#'App.des resources d''information'!$I$51")</f>
        <v>#'App.des resources d''information'!$I$51</v>
      </c>
      <c r="Y43" s="178" t="str">
        <f>HYPERLINK("#'App.des resources d''information'!$I$51")</f>
        <v>#'App.des resources d''information'!$I$51</v>
      </c>
      <c r="Z43" s="178" t="str">
        <f>HYPERLINK("#'App.des resources d''information'!$I$51")</f>
        <v>#'App.des resources d''information'!$I$51</v>
      </c>
      <c r="AA43" s="177" t="s">
        <v>87</v>
      </c>
      <c r="AC43" s="177" t="s">
        <v>87</v>
      </c>
      <c r="AD43" s="177" t="s">
        <v>87</v>
      </c>
      <c r="AE43" s="285" t="str">
        <f>(CONCATENATE("•",'App.des resources d''information'!$G$51))</f>
        <v>•Guide d'évaluation des risques de corruption (CRA) dans la REDD+.</v>
      </c>
      <c r="AF43" s="285" t="str">
        <f>(CONCATENATE("•",'App.des resources d''information'!$G$51))</f>
        <v>•Guide d'évaluation des risques de corruption (CRA) dans la REDD+.</v>
      </c>
      <c r="AG43" s="285" t="str">
        <f>(CONCATENATE("•",'App.des resources d''information'!$G$51))</f>
        <v>•Guide d'évaluation des risques de corruption (CRA) dans la REDD+.</v>
      </c>
      <c r="AH43" s="177" t="s">
        <v>87</v>
      </c>
      <c r="AJ43" s="319"/>
    </row>
    <row r="44" spans="3:36" ht="25.5" customHeight="1" x14ac:dyDescent="0.2">
      <c r="C44" s="118"/>
      <c r="D44" s="312" t="str">
        <f t="shared" si="14"/>
        <v/>
      </c>
      <c r="E44" s="313"/>
      <c r="F44" s="313"/>
      <c r="G44" s="313"/>
      <c r="H44" s="313"/>
      <c r="I44" s="313"/>
      <c r="J44" s="313"/>
      <c r="K44" s="313"/>
      <c r="L44" s="313"/>
      <c r="M44" s="313"/>
      <c r="N44" s="313"/>
      <c r="O44" s="313"/>
      <c r="P44" s="119"/>
      <c r="V44" s="177" t="s">
        <v>87</v>
      </c>
      <c r="W44" s="177" t="s">
        <v>87</v>
      </c>
      <c r="X44" s="178" t="str">
        <f>HYPERLINK("#'App.des resources d''information'!$I$40")</f>
        <v>#'App.des resources d''information'!$I$40</v>
      </c>
      <c r="Y44" s="178" t="str">
        <f>HYPERLINK("#'App.des resources d''information'!$I$40")</f>
        <v>#'App.des resources d''information'!$I$40</v>
      </c>
      <c r="Z44" s="178" t="str">
        <f>HYPERLINK("#'App.des resources d''information'!$I$40")</f>
        <v>#'App.des resources d''information'!$I$40</v>
      </c>
      <c r="AA44" s="177" t="s">
        <v>87</v>
      </c>
      <c r="AC44" s="177" t="s">
        <v>87</v>
      </c>
      <c r="AD44" s="177" t="s">
        <v>87</v>
      </c>
      <c r="AE44" s="285" t="str">
        <f>(CONCATENATE("•",'App.des resources d''information'!$G$40))</f>
        <v>•Boîte à outils de cartographie pour explorer les multiples avantages et le manuel de l'outil pour explorer les multiples avantages.</v>
      </c>
      <c r="AF44" s="285" t="str">
        <f>(CONCATENATE("•",'App.des resources d''information'!$G$40))</f>
        <v>•Boîte à outils de cartographie pour explorer les multiples avantages et le manuel de l'outil pour explorer les multiples avantages.</v>
      </c>
      <c r="AG44" s="285" t="str">
        <f>(CONCATENATE("•",'App.des resources d''information'!$G$40))</f>
        <v>•Boîte à outils de cartographie pour explorer les multiples avantages et le manuel de l'outil pour explorer les multiples avantages.</v>
      </c>
      <c r="AH44" s="177" t="s">
        <v>87</v>
      </c>
      <c r="AJ44" s="319"/>
    </row>
    <row r="45" spans="3:36" ht="25.5" customHeight="1" x14ac:dyDescent="0.2">
      <c r="C45" s="118"/>
      <c r="D45" s="312" t="str">
        <f t="shared" si="14"/>
        <v/>
      </c>
      <c r="E45" s="313"/>
      <c r="F45" s="313"/>
      <c r="G45" s="313"/>
      <c r="H45" s="313"/>
      <c r="I45" s="313"/>
      <c r="J45" s="313"/>
      <c r="K45" s="313"/>
      <c r="L45" s="313"/>
      <c r="M45" s="313"/>
      <c r="N45" s="313"/>
      <c r="O45" s="313"/>
      <c r="P45" s="119"/>
      <c r="V45" s="177" t="s">
        <v>87</v>
      </c>
      <c r="W45" s="177" t="s">
        <v>87</v>
      </c>
      <c r="X45" s="178" t="str">
        <f>HYPERLINK("#'App.des resources d''information'!$I$107")</f>
        <v>#'App.des resources d''information'!$I$107</v>
      </c>
      <c r="Y45" s="178" t="str">
        <f>HYPERLINK("#'App.des resources d''information'!$I$107")</f>
        <v>#'App.des resources d''information'!$I$107</v>
      </c>
      <c r="Z45" s="178" t="str">
        <f>HYPERLINK("#'App.des resources d''information'!$I$107")</f>
        <v>#'App.des resources d''information'!$I$107</v>
      </c>
      <c r="AA45" s="177" t="s">
        <v>87</v>
      </c>
      <c r="AC45" s="177" t="s">
        <v>87</v>
      </c>
      <c r="AD45" s="177" t="s">
        <v>87</v>
      </c>
      <c r="AE45" s="285" t="str">
        <f>(CONCATENATE("•",'App.des resources d''information'!$G$107))</f>
        <v>•C'est une série de tutoriels QGIS sur 'L'utilisation de l'information spatiale pour soutenir des décisions sur les garanties et les multiples avantages pour la REDD+'.</v>
      </c>
      <c r="AF45" s="285" t="str">
        <f>(CONCATENATE("•",'App.des resources d''information'!$G$107))</f>
        <v>•C'est une série de tutoriels QGIS sur 'L'utilisation de l'information spatiale pour soutenir des décisions sur les garanties et les multiples avantages pour la REDD+'.</v>
      </c>
      <c r="AG45" s="285" t="str">
        <f>(CONCATENATE("•",'App.des resources d''information'!$G$107))</f>
        <v>•C'est une série de tutoriels QGIS sur 'L'utilisation de l'information spatiale pour soutenir des décisions sur les garanties et les multiples avantages pour la REDD+'.</v>
      </c>
      <c r="AH45" s="177" t="s">
        <v>87</v>
      </c>
      <c r="AJ45" s="319"/>
    </row>
    <row r="46" spans="3:36" x14ac:dyDescent="0.2">
      <c r="C46" s="118"/>
      <c r="D46" s="312" t="str">
        <f t="shared" si="14"/>
        <v/>
      </c>
      <c r="E46" s="313"/>
      <c r="F46" s="313"/>
      <c r="G46" s="313"/>
      <c r="H46" s="313"/>
      <c r="I46" s="313"/>
      <c r="J46" s="313"/>
      <c r="K46" s="313"/>
      <c r="L46" s="313"/>
      <c r="M46" s="313"/>
      <c r="N46" s="313"/>
      <c r="O46" s="313"/>
      <c r="P46" s="119"/>
      <c r="V46" s="177" t="s">
        <v>87</v>
      </c>
      <c r="W46" s="177" t="s">
        <v>87</v>
      </c>
      <c r="X46" s="178" t="str">
        <f>HYPERLINK("#'App.des resources d''information'!$I$69")</f>
        <v>#'App.des resources d''information'!$I$69</v>
      </c>
      <c r="Y46" s="178" t="str">
        <f>HYPERLINK("#'App.des resources d''information'!$I$69")</f>
        <v>#'App.des resources d''information'!$I$69</v>
      </c>
      <c r="Z46" s="178" t="str">
        <f>HYPERLINK("#'App.des resources d''information'!$I$69")</f>
        <v>#'App.des resources d''information'!$I$69</v>
      </c>
      <c r="AA46" s="177" t="s">
        <v>87</v>
      </c>
      <c r="AC46" s="177" t="s">
        <v>87</v>
      </c>
      <c r="AD46" s="177" t="s">
        <v>87</v>
      </c>
      <c r="AE46" s="285" t="str">
        <f>(CONCATENATE("•",'App.des resources d''information'!$G$69))</f>
        <v>•Note d'information sur les processus multipartites.</v>
      </c>
      <c r="AF46" s="285" t="str">
        <f>(CONCATENATE("•",'App.des resources d''information'!$G$69))</f>
        <v>•Note d'information sur les processus multipartites.</v>
      </c>
      <c r="AG46" s="285" t="str">
        <f>(CONCATENATE("•",'App.des resources d''information'!$G$69))</f>
        <v>•Note d'information sur les processus multipartites.</v>
      </c>
      <c r="AH46" s="177" t="s">
        <v>87</v>
      </c>
      <c r="AJ46" s="319"/>
    </row>
    <row r="47" spans="3:36" x14ac:dyDescent="0.2">
      <c r="C47" s="118"/>
      <c r="D47" s="312" t="str">
        <f t="shared" si="14"/>
        <v/>
      </c>
      <c r="E47" s="313"/>
      <c r="F47" s="313"/>
      <c r="G47" s="313"/>
      <c r="H47" s="313"/>
      <c r="I47" s="313"/>
      <c r="J47" s="313"/>
      <c r="K47" s="313"/>
      <c r="L47" s="313"/>
      <c r="M47" s="313"/>
      <c r="N47" s="313"/>
      <c r="O47" s="313"/>
      <c r="P47" s="119"/>
      <c r="V47" s="177" t="s">
        <v>87</v>
      </c>
      <c r="W47" s="177" t="s">
        <v>87</v>
      </c>
      <c r="X47" s="178" t="str">
        <f>HYPERLINK("#'App.des resources d''information'!$I$57")</f>
        <v>#'App.des resources d''information'!$I$57</v>
      </c>
      <c r="Y47" s="178" t="str">
        <f>HYPERLINK("#'App.des resources d''information'!$I$57")</f>
        <v>#'App.des resources d''information'!$I$57</v>
      </c>
      <c r="Z47" s="178" t="str">
        <f>HYPERLINK("#'App.des resources d''information'!$I$57")</f>
        <v>#'App.des resources d''information'!$I$57</v>
      </c>
      <c r="AA47" s="177" t="s">
        <v>87</v>
      </c>
      <c r="AC47" s="177" t="s">
        <v>87</v>
      </c>
      <c r="AD47" s="177" t="s">
        <v>87</v>
      </c>
      <c r="AE47" s="285" t="str">
        <f>(CONCATENATE("•",'App.des resources d''information'!$G$56))</f>
        <v>•Lignes directrices pour l'utilisation des Standards sociaux et environnementaux REDD+ au niveau pays.</v>
      </c>
      <c r="AF47" s="285" t="str">
        <f>(CONCATENATE("•",'App.des resources d''information'!$G$56))</f>
        <v>•Lignes directrices pour l'utilisation des Standards sociaux et environnementaux REDD+ au niveau pays.</v>
      </c>
      <c r="AG47" s="285" t="str">
        <f>(CONCATENATE("•",'App.des resources d''information'!$G$56))</f>
        <v>•Lignes directrices pour l'utilisation des Standards sociaux et environnementaux REDD+ au niveau pays.</v>
      </c>
      <c r="AH47" s="177" t="s">
        <v>87</v>
      </c>
      <c r="AJ47" s="319"/>
    </row>
    <row r="48" spans="3:36" x14ac:dyDescent="0.2">
      <c r="C48" s="118"/>
      <c r="D48" s="312" t="str">
        <f t="shared" si="14"/>
        <v/>
      </c>
      <c r="E48" s="313"/>
      <c r="F48" s="313"/>
      <c r="G48" s="313"/>
      <c r="H48" s="313"/>
      <c r="I48" s="313"/>
      <c r="J48" s="313"/>
      <c r="K48" s="313"/>
      <c r="L48" s="313"/>
      <c r="M48" s="313"/>
      <c r="N48" s="313"/>
      <c r="O48" s="313"/>
      <c r="P48" s="119"/>
      <c r="V48" s="177" t="s">
        <v>87</v>
      </c>
      <c r="W48" s="177" t="s">
        <v>87</v>
      </c>
      <c r="X48" s="178" t="str">
        <f>HYPERLINK("#'App.des resources d''information'!$I$33")</f>
        <v>#'App.des resources d''information'!$I$33</v>
      </c>
      <c r="Y48" s="178" t="str">
        <f>HYPERLINK("#'App.des resources d''information'!$I$33")</f>
        <v>#'App.des resources d''information'!$I$33</v>
      </c>
      <c r="Z48" s="178" t="str">
        <f>HYPERLINK("#'App.des resources d''information'!$I$33")</f>
        <v>#'App.des resources d''information'!$I$33</v>
      </c>
      <c r="AA48" s="177" t="s">
        <v>87</v>
      </c>
      <c r="AC48" s="177" t="s">
        <v>87</v>
      </c>
      <c r="AD48" s="177" t="s">
        <v>87</v>
      </c>
      <c r="AE48" s="285" t="str">
        <f>(CONCATENATE("•",'App.des resources d''information'!$G$31))</f>
        <v>•Développer des garanties sociales et environnementales pour la REDD+ : un guide pour l'approche ascendante.</v>
      </c>
      <c r="AF48" s="285" t="str">
        <f>(CONCATENATE("•",'App.des resources d''information'!$G$31))</f>
        <v>•Développer des garanties sociales et environnementales pour la REDD+ : un guide pour l'approche ascendante.</v>
      </c>
      <c r="AG48" s="285" t="str">
        <f>(CONCATENATE("•",'App.des resources d''information'!$G$31))</f>
        <v>•Développer des garanties sociales et environnementales pour la REDD+ : un guide pour l'approche ascendante.</v>
      </c>
      <c r="AH48" s="177" t="s">
        <v>87</v>
      </c>
      <c r="AJ48" s="319"/>
    </row>
    <row r="49" spans="3:36" x14ac:dyDescent="0.2">
      <c r="C49" s="118"/>
      <c r="D49" s="155"/>
      <c r="E49" s="155"/>
      <c r="F49" s="155"/>
      <c r="G49" s="155"/>
      <c r="H49" s="155"/>
      <c r="I49" s="155"/>
      <c r="J49" s="155"/>
      <c r="K49" s="155"/>
      <c r="L49" s="155"/>
      <c r="M49" s="155"/>
      <c r="N49" s="155"/>
      <c r="O49" s="155"/>
      <c r="P49" s="119"/>
    </row>
    <row r="50" spans="3:36" x14ac:dyDescent="0.2">
      <c r="C50" s="118" t="str">
        <f>Identification!$M$21</f>
        <v>A.5</v>
      </c>
      <c r="D50" s="318" t="str">
        <f>T50</f>
        <v>Développer les capacités des parties prenantes</v>
      </c>
      <c r="E50" s="318"/>
      <c r="F50" s="318"/>
      <c r="G50" s="318"/>
      <c r="H50" s="318"/>
      <c r="I50" s="318"/>
      <c r="J50" s="318"/>
      <c r="K50" s="318"/>
      <c r="L50" s="318"/>
      <c r="M50" s="318"/>
      <c r="N50" s="318"/>
      <c r="O50" s="318"/>
      <c r="P50" s="119" t="str">
        <f>Identification!$M$21</f>
        <v>A.5</v>
      </c>
      <c r="T50" s="282" t="s">
        <v>326</v>
      </c>
    </row>
    <row r="51" spans="3:36" ht="95.1" customHeight="1" x14ac:dyDescent="0.2">
      <c r="C51" s="118"/>
      <c r="D51" s="315" t="str">
        <f>Identification!$BI$21</f>
        <v/>
      </c>
      <c r="E51" s="315"/>
      <c r="F51" s="315"/>
      <c r="G51" s="315"/>
      <c r="H51" s="315"/>
      <c r="I51" s="315"/>
      <c r="J51" s="315"/>
      <c r="K51" s="315"/>
      <c r="L51" s="315"/>
      <c r="M51" s="315"/>
      <c r="N51" s="315"/>
      <c r="O51" s="315"/>
      <c r="P51" s="119"/>
      <c r="U51" s="189">
        <f>Identification!$AL$21</f>
        <v>0</v>
      </c>
    </row>
    <row r="52" spans="3:36" x14ac:dyDescent="0.2">
      <c r="C52" s="118"/>
      <c r="D52" s="312" t="str">
        <f t="shared" ref="D52:D62" si="15">HYPERLINK(LOOKUP($U$51,$V$10:$AA$10,V52:AA52),(LOOKUP($U$51,$AC$10:$AH$10,AC52:AH52)))</f>
        <v/>
      </c>
      <c r="E52" s="313"/>
      <c r="F52" s="313"/>
      <c r="G52" s="313"/>
      <c r="H52" s="313"/>
      <c r="I52" s="313"/>
      <c r="J52" s="313"/>
      <c r="K52" s="313"/>
      <c r="L52" s="313"/>
      <c r="M52" s="313"/>
      <c r="N52" s="313"/>
      <c r="O52" s="313"/>
      <c r="P52" s="119"/>
      <c r="V52" s="177" t="s">
        <v>87</v>
      </c>
      <c r="W52" s="177" t="s">
        <v>87</v>
      </c>
      <c r="X52" s="178" t="str">
        <f>HYPERLINK("#'App.des resources d''information'!$I$50")</f>
        <v>#'App.des resources d''information'!$I$50</v>
      </c>
      <c r="Y52" s="178" t="str">
        <f>HYPERLINK("#'App.des resources d''information'!$I$50")</f>
        <v>#'App.des resources d''information'!$I$50</v>
      </c>
      <c r="Z52" s="178" t="str">
        <f>HYPERLINK("#'App.des resources d''information'!$I$50")</f>
        <v>#'App.des resources d''information'!$I$50</v>
      </c>
      <c r="AA52" s="177" t="s">
        <v>87</v>
      </c>
      <c r="AC52" s="177" t="s">
        <v>87</v>
      </c>
      <c r="AD52" s="177" t="s">
        <v>87</v>
      </c>
      <c r="AE52" s="285" t="str">
        <f>(CONCATENATE("•",'App.des resources d''information'!$G$48))</f>
        <v>•Note d'orientation sur la REDD+ sensible à l'égalité des sexes.</v>
      </c>
      <c r="AF52" s="285" t="str">
        <f>(CONCATENATE("•",'App.des resources d''information'!$G$48))</f>
        <v>•Note d'orientation sur la REDD+ sensible à l'égalité des sexes.</v>
      </c>
      <c r="AG52" s="285" t="str">
        <f>(CONCATENATE("•",'App.des resources d''information'!$G$48))</f>
        <v>•Note d'orientation sur la REDD+ sensible à l'égalité des sexes.</v>
      </c>
      <c r="AH52" s="177" t="s">
        <v>87</v>
      </c>
      <c r="AI52" s="189" t="str">
        <f>P50</f>
        <v>A.5</v>
      </c>
      <c r="AJ52" s="319" t="str">
        <f>CONCATENATE(Identification!AW21,Identification!AX21, Identification!AY21)</f>
        <v xml:space="preserve"> •Guidance Note on Gender Sensitive REDD+; •Guidance on Conducting REDD+ Corruption Risk Assessment; •Capacity Building Social Inclusion regional Workshop reports; •Asia Pacific Scoping Study of Good Practices for Women’s Inclusion in Forest and other Natural Resource Management Sectors; •User’s Guide to Civil Society Assessment; •Information Note on Multi-stakeholder processes (REDD+ SES &amp; Proforest); •Guidelines for the use of REDD+ Social &amp; Environmental Standards at country level; •Getting gender right in the REDD+ Social &amp; Environmental Standards (REDD+ SES&amp;WEDO); •Case Studies on Women’s Inclusion in REDD+ in Cambodia and Sri Lanka; •Developing Social and Environmental Safeguards for REDD+: a guide for bottom up approach (IMAFLORA);</v>
      </c>
    </row>
    <row r="53" spans="3:36" x14ac:dyDescent="0.2">
      <c r="C53" s="118"/>
      <c r="D53" s="312" t="str">
        <f t="shared" si="15"/>
        <v/>
      </c>
      <c r="E53" s="313"/>
      <c r="F53" s="313"/>
      <c r="G53" s="313"/>
      <c r="H53" s="313"/>
      <c r="I53" s="313"/>
      <c r="J53" s="313"/>
      <c r="K53" s="313"/>
      <c r="L53" s="313"/>
      <c r="M53" s="313"/>
      <c r="N53" s="313"/>
      <c r="O53" s="313"/>
      <c r="P53" s="119"/>
      <c r="V53" s="177" t="s">
        <v>87</v>
      </c>
      <c r="W53" s="177" t="s">
        <v>87</v>
      </c>
      <c r="X53" s="178" t="str">
        <f>HYPERLINK("#'App.des resources d''information'!$I$52")</f>
        <v>#'App.des resources d''information'!$I$52</v>
      </c>
      <c r="Y53" s="178" t="str">
        <f>HYPERLINK("#'App.des resources d''information'!$I$52")</f>
        <v>#'App.des resources d''information'!$I$52</v>
      </c>
      <c r="Z53" s="178" t="str">
        <f>HYPERLINK("#'App.des resources d''information'!$I$52")</f>
        <v>#'App.des resources d''information'!$I$52</v>
      </c>
      <c r="AA53" s="177" t="s">
        <v>87</v>
      </c>
      <c r="AC53" s="177" t="s">
        <v>87</v>
      </c>
      <c r="AD53" s="177" t="s">
        <v>87</v>
      </c>
      <c r="AE53" s="285" t="str">
        <f>(CONCATENATE("•",'App.des resources d''information'!$G$51))</f>
        <v>•Guide d'évaluation des risques de corruption (CRA) dans la REDD+.</v>
      </c>
      <c r="AF53" s="285" t="str">
        <f>(CONCATENATE("•",'App.des resources d''information'!$G$51))</f>
        <v>•Guide d'évaluation des risques de corruption (CRA) dans la REDD+.</v>
      </c>
      <c r="AG53" s="285" t="str">
        <f>(CONCATENATE("•",'App.des resources d''information'!$G$51))</f>
        <v>•Guide d'évaluation des risques de corruption (CRA) dans la REDD+.</v>
      </c>
      <c r="AH53" s="177" t="s">
        <v>87</v>
      </c>
      <c r="AJ53" s="319"/>
    </row>
    <row r="54" spans="3:36" x14ac:dyDescent="0.2">
      <c r="C54" s="118"/>
      <c r="D54" s="312" t="str">
        <f t="shared" si="15"/>
        <v/>
      </c>
      <c r="E54" s="313"/>
      <c r="F54" s="313"/>
      <c r="G54" s="313"/>
      <c r="H54" s="313"/>
      <c r="I54" s="313"/>
      <c r="J54" s="313"/>
      <c r="K54" s="313"/>
      <c r="L54" s="313"/>
      <c r="M54" s="313"/>
      <c r="N54" s="313"/>
      <c r="O54" s="313"/>
      <c r="P54" s="119"/>
      <c r="V54" s="177" t="s">
        <v>87</v>
      </c>
      <c r="W54" s="177" t="s">
        <v>87</v>
      </c>
      <c r="X54" s="178" t="str">
        <f>HYPERLINK("#'App.des resources d''information'!$I$127")</f>
        <v>#'App.des resources d''information'!$I$127</v>
      </c>
      <c r="Y54" s="178" t="str">
        <f>HYPERLINK("#'App.des resources d''information'!$I$127")</f>
        <v>#'App.des resources d''information'!$I$127</v>
      </c>
      <c r="Z54" s="178" t="str">
        <f>HYPERLINK("#'App.des resources d''information'!$I$127")</f>
        <v>#'App.des resources d''information'!$I$127</v>
      </c>
      <c r="AA54" s="177" t="s">
        <v>87</v>
      </c>
      <c r="AC54" s="177" t="s">
        <v>87</v>
      </c>
      <c r="AD54" s="177" t="s">
        <v>87</v>
      </c>
      <c r="AE54" s="285" t="str">
        <f>(CONCATENATE("•",'App.des resources d''information'!$G$127))</f>
        <v>•Renforcement des capacités pour les ateliers régionaux d'inclusion sociale.</v>
      </c>
      <c r="AF54" s="285" t="str">
        <f>(CONCATENATE("•",'App.des resources d''information'!$G$127))</f>
        <v>•Renforcement des capacités pour les ateliers régionaux d'inclusion sociale.</v>
      </c>
      <c r="AG54" s="285" t="str">
        <f>(CONCATENATE("•",'App.des resources d''information'!$G$127))</f>
        <v>•Renforcement des capacités pour les ateliers régionaux d'inclusion sociale.</v>
      </c>
      <c r="AH54" s="177" t="s">
        <v>87</v>
      </c>
      <c r="AJ54" s="319"/>
    </row>
    <row r="55" spans="3:36" ht="25.5" customHeight="1" x14ac:dyDescent="0.2">
      <c r="C55" s="118"/>
      <c r="D55" s="312" t="str">
        <f t="shared" si="15"/>
        <v/>
      </c>
      <c r="E55" s="313"/>
      <c r="F55" s="313"/>
      <c r="G55" s="313"/>
      <c r="H55" s="313"/>
      <c r="I55" s="313"/>
      <c r="J55" s="313"/>
      <c r="K55" s="313"/>
      <c r="L55" s="313"/>
      <c r="M55" s="313"/>
      <c r="N55" s="313"/>
      <c r="O55" s="313"/>
      <c r="P55" s="119"/>
      <c r="V55" s="177" t="s">
        <v>87</v>
      </c>
      <c r="W55" s="177" t="s">
        <v>87</v>
      </c>
      <c r="X55" s="178" t="str">
        <f>HYPERLINK("#'App.des resources d''information'!$I$15")</f>
        <v>#'App.des resources d''information'!$I$15</v>
      </c>
      <c r="Y55" s="178" t="str">
        <f>HYPERLINK("#'App.des resources d''information'!$I$15")</f>
        <v>#'App.des resources d''information'!$I$15</v>
      </c>
      <c r="Z55" s="178" t="str">
        <f>HYPERLINK("#'App.des resources d''information'!$I$15")</f>
        <v>#'App.des resources d''information'!$I$15</v>
      </c>
      <c r="AA55" s="177" t="s">
        <v>87</v>
      </c>
      <c r="AC55" s="177" t="s">
        <v>87</v>
      </c>
      <c r="AD55" s="177" t="s">
        <v>87</v>
      </c>
      <c r="AE55" s="285" t="str">
        <f>(CONCATENATE("•",'App.des resources d''information'!$G$15))</f>
        <v>•Etude exploratoire de l'Asie-Pacifique sur les bonnes pratiques pour l'inclusion des femmes dans les secteurs forestiers et de gestion des ressources naturelles.</v>
      </c>
      <c r="AF55" s="285" t="str">
        <f>(CONCATENATE("•",'App.des resources d''information'!$G$15))</f>
        <v>•Etude exploratoire de l'Asie-Pacifique sur les bonnes pratiques pour l'inclusion des femmes dans les secteurs forestiers et de gestion des ressources naturelles.</v>
      </c>
      <c r="AG55" s="285" t="str">
        <f>(CONCATENATE("•",'App.des resources d''information'!$G$15))</f>
        <v>•Etude exploratoire de l'Asie-Pacifique sur les bonnes pratiques pour l'inclusion des femmes dans les secteurs forestiers et de gestion des ressources naturelles.</v>
      </c>
      <c r="AH55" s="177" t="s">
        <v>87</v>
      </c>
      <c r="AJ55" s="319"/>
    </row>
    <row r="56" spans="3:36" x14ac:dyDescent="0.2">
      <c r="C56" s="118"/>
      <c r="D56" s="312" t="str">
        <f t="shared" si="15"/>
        <v/>
      </c>
      <c r="E56" s="313"/>
      <c r="F56" s="313"/>
      <c r="G56" s="313"/>
      <c r="H56" s="313"/>
      <c r="I56" s="313"/>
      <c r="J56" s="313"/>
      <c r="K56" s="313"/>
      <c r="L56" s="313"/>
      <c r="M56" s="313"/>
      <c r="N56" s="313"/>
      <c r="O56" s="313"/>
      <c r="P56" s="119"/>
      <c r="V56" s="177" t="s">
        <v>87</v>
      </c>
      <c r="W56" s="177" t="s">
        <v>87</v>
      </c>
      <c r="X56" s="178" t="str">
        <f>HYPERLINK("#'App.des resources d''information'!$I$113")</f>
        <v>#'App.des resources d''information'!$I$113</v>
      </c>
      <c r="Y56" s="178" t="str">
        <f>HYPERLINK("#'App.des resources d''information'!$I$113")</f>
        <v>#'App.des resources d''information'!$I$113</v>
      </c>
      <c r="Z56" s="178" t="str">
        <f>HYPERLINK("#'App.des resources d''information'!$I$113")</f>
        <v>#'App.des resources d''information'!$I$113</v>
      </c>
      <c r="AA56" s="177" t="s">
        <v>87</v>
      </c>
      <c r="AC56" s="177" t="s">
        <v>87</v>
      </c>
      <c r="AD56" s="177" t="s">
        <v>87</v>
      </c>
      <c r="AE56" s="285" t="str">
        <f>(CONCATENATE("•",'App.des resources d''information'!$G$113))</f>
        <v>•Guide de l'utilisateur pour l'évaluation de la société civile.</v>
      </c>
      <c r="AF56" s="285" t="str">
        <f>(CONCATENATE("•",'App.des resources d''information'!$G$113))</f>
        <v>•Guide de l'utilisateur pour l'évaluation de la société civile.</v>
      </c>
      <c r="AG56" s="285" t="str">
        <f>(CONCATENATE("•",'App.des resources d''information'!$G$113))</f>
        <v>•Guide de l'utilisateur pour l'évaluation de la société civile.</v>
      </c>
      <c r="AH56" s="177" t="s">
        <v>87</v>
      </c>
      <c r="AJ56" s="319"/>
    </row>
    <row r="57" spans="3:36" x14ac:dyDescent="0.2">
      <c r="C57" s="118"/>
      <c r="D57" s="312" t="str">
        <f t="shared" si="15"/>
        <v/>
      </c>
      <c r="E57" s="313"/>
      <c r="F57" s="313"/>
      <c r="G57" s="313"/>
      <c r="H57" s="313"/>
      <c r="I57" s="313"/>
      <c r="J57" s="313"/>
      <c r="K57" s="313"/>
      <c r="L57" s="313"/>
      <c r="M57" s="313"/>
      <c r="N57" s="313"/>
      <c r="O57" s="313"/>
      <c r="P57" s="119"/>
      <c r="V57" s="177" t="s">
        <v>87</v>
      </c>
      <c r="W57" s="177" t="s">
        <v>87</v>
      </c>
      <c r="X57" s="178" t="str">
        <f>HYPERLINK("#'App.des resources d''information'!$I$69")</f>
        <v>#'App.des resources d''information'!$I$69</v>
      </c>
      <c r="Y57" s="178" t="str">
        <f>HYPERLINK("#'App.des resources d''information'!$I$69")</f>
        <v>#'App.des resources d''information'!$I$69</v>
      </c>
      <c r="Z57" s="178" t="str">
        <f>HYPERLINK("#'App.des resources d''information'!$I$69")</f>
        <v>#'App.des resources d''information'!$I$69</v>
      </c>
      <c r="AA57" s="177" t="s">
        <v>87</v>
      </c>
      <c r="AC57" s="177" t="s">
        <v>87</v>
      </c>
      <c r="AD57" s="177" t="s">
        <v>87</v>
      </c>
      <c r="AE57" s="285" t="str">
        <f>(CONCATENATE("•",'App.des resources d''information'!$G$69))</f>
        <v>•Note d'information sur les processus multipartites.</v>
      </c>
      <c r="AF57" s="285" t="str">
        <f>(CONCATENATE("•",'App.des resources d''information'!$G$69))</f>
        <v>•Note d'information sur les processus multipartites.</v>
      </c>
      <c r="AG57" s="285" t="str">
        <f>(CONCATENATE("•",'App.des resources d''information'!$G$69))</f>
        <v>•Note d'information sur les processus multipartites.</v>
      </c>
      <c r="AH57" s="177" t="s">
        <v>87</v>
      </c>
      <c r="AJ57" s="319"/>
    </row>
    <row r="58" spans="3:36" x14ac:dyDescent="0.2">
      <c r="C58" s="118"/>
      <c r="D58" s="312" t="str">
        <f t="shared" si="15"/>
        <v/>
      </c>
      <c r="E58" s="313"/>
      <c r="F58" s="313"/>
      <c r="G58" s="313"/>
      <c r="H58" s="313"/>
      <c r="I58" s="313"/>
      <c r="J58" s="313"/>
      <c r="K58" s="313"/>
      <c r="L58" s="313"/>
      <c r="M58" s="313"/>
      <c r="N58" s="313"/>
      <c r="O58" s="313"/>
      <c r="P58" s="119"/>
      <c r="V58" s="177" t="s">
        <v>87</v>
      </c>
      <c r="W58" s="177" t="s">
        <v>87</v>
      </c>
      <c r="X58" s="178" t="str">
        <f>HYPERLINK("#'App.des resources d''information'!$I$58")</f>
        <v>#'App.des resources d''information'!$I$58</v>
      </c>
      <c r="Y58" s="178" t="str">
        <f>HYPERLINK("#'App.des resources d''information'!$I$58")</f>
        <v>#'App.des resources d''information'!$I$58</v>
      </c>
      <c r="Z58" s="178" t="str">
        <f>HYPERLINK("#'App.des resources d''information'!$I$58")</f>
        <v>#'App.des resources d''information'!$I$58</v>
      </c>
      <c r="AA58" s="177" t="s">
        <v>87</v>
      </c>
      <c r="AC58" s="177" t="s">
        <v>87</v>
      </c>
      <c r="AD58" s="177" t="s">
        <v>87</v>
      </c>
      <c r="AE58" s="285" t="str">
        <f>(CONCATENATE("•",'App.des resources d''information'!$G$56))</f>
        <v>•Lignes directrices pour l'utilisation des Standards sociaux et environnementaux REDD+ au niveau pays.</v>
      </c>
      <c r="AF58" s="285" t="str">
        <f>(CONCATENATE("•",'App.des resources d''information'!$G$56))</f>
        <v>•Lignes directrices pour l'utilisation des Standards sociaux et environnementaux REDD+ au niveau pays.</v>
      </c>
      <c r="AG58" s="285" t="str">
        <f>(CONCATENATE("•",'App.des resources d''information'!$G$56))</f>
        <v>•Lignes directrices pour l'utilisation des Standards sociaux et environnementaux REDD+ au niveau pays.</v>
      </c>
      <c r="AH58" s="177" t="s">
        <v>87</v>
      </c>
      <c r="AJ58" s="319"/>
    </row>
    <row r="59" spans="3:36" x14ac:dyDescent="0.2">
      <c r="C59" s="118"/>
      <c r="D59" s="312" t="str">
        <f t="shared" si="15"/>
        <v/>
      </c>
      <c r="E59" s="313"/>
      <c r="F59" s="313"/>
      <c r="G59" s="313"/>
      <c r="H59" s="313"/>
      <c r="I59" s="313"/>
      <c r="J59" s="313"/>
      <c r="K59" s="313"/>
      <c r="L59" s="313"/>
      <c r="M59" s="313"/>
      <c r="N59" s="313"/>
      <c r="O59" s="313"/>
      <c r="P59" s="119"/>
      <c r="V59" s="177" t="s">
        <v>87</v>
      </c>
      <c r="W59" s="177" t="s">
        <v>87</v>
      </c>
      <c r="X59" s="178" t="str">
        <f>HYPERLINK("#'App.des resources d''information'!$I$44")</f>
        <v>#'App.des resources d''information'!$I$44</v>
      </c>
      <c r="Y59" s="178" t="str">
        <f>HYPERLINK("#'App.des resources d''information'!$I$44")</f>
        <v>#'App.des resources d''information'!$I$44</v>
      </c>
      <c r="Z59" s="178" t="str">
        <f>HYPERLINK("#'App.des resources d''information'!$I$44")</f>
        <v>#'App.des resources d''information'!$I$44</v>
      </c>
      <c r="AA59" s="177" t="s">
        <v>87</v>
      </c>
      <c r="AC59" s="177" t="s">
        <v>87</v>
      </c>
      <c r="AD59" s="177" t="s">
        <v>87</v>
      </c>
      <c r="AE59" s="285" t="str">
        <f>(CONCATENATE("•",'App.des resources d''information'!$G$44))</f>
        <v>•Inclure le droit d'égalité des sexes dans les standards sociaux et environnementaux de la REDD+.</v>
      </c>
      <c r="AF59" s="285" t="str">
        <f>(CONCATENATE("•",'App.des resources d''information'!$G$44))</f>
        <v>•Inclure le droit d'égalité des sexes dans les standards sociaux et environnementaux de la REDD+.</v>
      </c>
      <c r="AG59" s="285" t="str">
        <f>(CONCATENATE("•",'App.des resources d''information'!$G$44))</f>
        <v>•Inclure le droit d'égalité des sexes dans les standards sociaux et environnementaux de la REDD+.</v>
      </c>
      <c r="AH59" s="177" t="s">
        <v>87</v>
      </c>
      <c r="AJ59" s="319"/>
    </row>
    <row r="60" spans="3:36" x14ac:dyDescent="0.2">
      <c r="C60" s="118"/>
      <c r="D60" s="312" t="str">
        <f t="shared" si="15"/>
        <v/>
      </c>
      <c r="E60" s="313"/>
      <c r="F60" s="313"/>
      <c r="G60" s="313"/>
      <c r="H60" s="313"/>
      <c r="I60" s="313"/>
      <c r="J60" s="313"/>
      <c r="K60" s="313"/>
      <c r="L60" s="313"/>
      <c r="M60" s="313"/>
      <c r="N60" s="313"/>
      <c r="O60" s="313"/>
      <c r="P60" s="119"/>
      <c r="V60" s="177" t="s">
        <v>87</v>
      </c>
      <c r="W60" s="177" t="s">
        <v>87</v>
      </c>
      <c r="X60" s="178" t="str">
        <f>HYPERLINK("#'App.des resources d''information'!$I$25")</f>
        <v>#'App.des resources d''information'!$I$25</v>
      </c>
      <c r="Y60" s="178" t="str">
        <f>HYPERLINK("#'App.des resources d''information'!$I$25")</f>
        <v>#'App.des resources d''information'!$I$25</v>
      </c>
      <c r="Z60" s="178" t="str">
        <f>HYPERLINK("#'App.des resources d''information'!$I$25")</f>
        <v>#'App.des resources d''information'!$I$25</v>
      </c>
      <c r="AA60" s="177" t="s">
        <v>87</v>
      </c>
      <c r="AC60" s="177" t="s">
        <v>87</v>
      </c>
      <c r="AD60" s="177" t="s">
        <v>87</v>
      </c>
      <c r="AE60" s="285" t="str">
        <f>(CONCATENATE("•",'App.des resources d''information'!$G$24))</f>
        <v>•Etudes de cas sur l'inclusion des femmes dans la REDD+ au Cambodge.</v>
      </c>
      <c r="AF60" s="285" t="str">
        <f>(CONCATENATE("•",'App.des resources d''information'!$G$24))</f>
        <v>•Etudes de cas sur l'inclusion des femmes dans la REDD+ au Cambodge.</v>
      </c>
      <c r="AG60" s="285" t="str">
        <f>(CONCATENATE("•",'App.des resources d''information'!$G$24))</f>
        <v>•Etudes de cas sur l'inclusion des femmes dans la REDD+ au Cambodge.</v>
      </c>
      <c r="AH60" s="177" t="s">
        <v>87</v>
      </c>
      <c r="AJ60" s="319"/>
    </row>
    <row r="61" spans="3:36" x14ac:dyDescent="0.2">
      <c r="C61" s="118"/>
      <c r="D61" s="312" t="str">
        <f t="shared" si="15"/>
        <v/>
      </c>
      <c r="E61" s="313"/>
      <c r="F61" s="313"/>
      <c r="G61" s="313"/>
      <c r="H61" s="313"/>
      <c r="I61" s="313"/>
      <c r="J61" s="313"/>
      <c r="K61" s="313"/>
      <c r="L61" s="313"/>
      <c r="M61" s="313"/>
      <c r="N61" s="313"/>
      <c r="O61" s="313"/>
      <c r="P61" s="119"/>
      <c r="V61" s="177" t="s">
        <v>87</v>
      </c>
      <c r="W61" s="177" t="s">
        <v>87</v>
      </c>
      <c r="X61" s="178" t="str">
        <f>HYPERLINK("#'App.des resources d''information'!$I$28")</f>
        <v>#'App.des resources d''information'!$I$28</v>
      </c>
      <c r="Y61" s="178" t="str">
        <f>HYPERLINK("#'App.des resources d''information'!$I$28")</f>
        <v>#'App.des resources d''information'!$I$28</v>
      </c>
      <c r="Z61" s="178" t="str">
        <f>HYPERLINK("#'App.des resources d''information'!$I$28")</f>
        <v>#'App.des resources d''information'!$I$28</v>
      </c>
      <c r="AA61" s="177" t="s">
        <v>87</v>
      </c>
      <c r="AC61" s="177" t="s">
        <v>87</v>
      </c>
      <c r="AD61" s="177" t="s">
        <v>87</v>
      </c>
      <c r="AE61" s="285" t="str">
        <f>(CONCATENATE("•",'App.des resources d''information'!$G$27))</f>
        <v>•Etude de cas sur l'inclusion des femmes dans la REDD+ au Sri Lanka.</v>
      </c>
      <c r="AF61" s="285" t="str">
        <f>(CONCATENATE("•",'App.des resources d''information'!$G$27))</f>
        <v>•Etude de cas sur l'inclusion des femmes dans la REDD+ au Sri Lanka.</v>
      </c>
      <c r="AG61" s="285" t="str">
        <f>(CONCATENATE("•",'App.des resources d''information'!$G$27))</f>
        <v>•Etude de cas sur l'inclusion des femmes dans la REDD+ au Sri Lanka.</v>
      </c>
      <c r="AH61" s="177" t="s">
        <v>87</v>
      </c>
      <c r="AJ61" s="319"/>
    </row>
    <row r="62" spans="3:36" x14ac:dyDescent="0.2">
      <c r="C62" s="118"/>
      <c r="D62" s="312" t="str">
        <f t="shared" si="15"/>
        <v/>
      </c>
      <c r="E62" s="313"/>
      <c r="F62" s="313"/>
      <c r="G62" s="313"/>
      <c r="H62" s="313"/>
      <c r="I62" s="313"/>
      <c r="J62" s="313"/>
      <c r="K62" s="313"/>
      <c r="L62" s="313"/>
      <c r="M62" s="313"/>
      <c r="N62" s="313"/>
      <c r="O62" s="313"/>
      <c r="P62" s="119"/>
      <c r="V62" s="177" t="s">
        <v>87</v>
      </c>
      <c r="W62" s="177" t="s">
        <v>87</v>
      </c>
      <c r="X62" s="178" t="str">
        <f>HYPERLINK("#'App.des resources d''information'!$I$34")</f>
        <v>#'App.des resources d''information'!$I$34</v>
      </c>
      <c r="Y62" s="178" t="str">
        <f>HYPERLINK("#'App.des resources d''information'!$I$34")</f>
        <v>#'App.des resources d''information'!$I$34</v>
      </c>
      <c r="Z62" s="178" t="str">
        <f>HYPERLINK("#'App.des resources d''information'!$I$34")</f>
        <v>#'App.des resources d''information'!$I$34</v>
      </c>
      <c r="AA62" s="177" t="s">
        <v>87</v>
      </c>
      <c r="AC62" s="177" t="s">
        <v>87</v>
      </c>
      <c r="AD62" s="177" t="s">
        <v>87</v>
      </c>
      <c r="AE62" s="285" t="str">
        <f>(CONCATENATE("•",'App.des resources d''information'!$G$31))</f>
        <v>•Développer des garanties sociales et environnementales pour la REDD+ : un guide pour l'approche ascendante.</v>
      </c>
      <c r="AF62" s="285" t="str">
        <f>(CONCATENATE("•",'App.des resources d''information'!$G$31))</f>
        <v>•Développer des garanties sociales et environnementales pour la REDD+ : un guide pour l'approche ascendante.</v>
      </c>
      <c r="AG62" s="285" t="str">
        <f>(CONCATENATE("•",'App.des resources d''information'!$G$31))</f>
        <v>•Développer des garanties sociales et environnementales pour la REDD+ : un guide pour l'approche ascendante.</v>
      </c>
      <c r="AH62" s="177" t="s">
        <v>87</v>
      </c>
      <c r="AJ62" s="319"/>
    </row>
    <row r="63" spans="3:36" x14ac:dyDescent="0.2">
      <c r="C63" s="118"/>
      <c r="D63" s="155"/>
      <c r="E63" s="155"/>
      <c r="F63" s="155"/>
      <c r="G63" s="155"/>
      <c r="H63" s="155"/>
      <c r="I63" s="155"/>
      <c r="J63" s="155"/>
      <c r="K63" s="155"/>
      <c r="L63" s="155"/>
      <c r="M63" s="155"/>
      <c r="N63" s="155"/>
      <c r="O63" s="155"/>
      <c r="P63" s="119"/>
    </row>
    <row r="64" spans="3:36" x14ac:dyDescent="0.2">
      <c r="C64" s="118" t="str">
        <f>Identification!$M$23</f>
        <v>A.6</v>
      </c>
      <c r="D64" s="318" t="str">
        <f>T64</f>
        <v xml:space="preserve">Créer un groupe de travail multipartite </v>
      </c>
      <c r="E64" s="318"/>
      <c r="F64" s="318"/>
      <c r="G64" s="318"/>
      <c r="H64" s="318"/>
      <c r="I64" s="318"/>
      <c r="J64" s="318"/>
      <c r="K64" s="318"/>
      <c r="L64" s="318"/>
      <c r="M64" s="318"/>
      <c r="N64" s="318"/>
      <c r="O64" s="318"/>
      <c r="P64" s="119" t="str">
        <f>Identification!$M$23</f>
        <v>A.6</v>
      </c>
      <c r="T64" s="282" t="s">
        <v>327</v>
      </c>
    </row>
    <row r="65" spans="3:36" ht="33" customHeight="1" x14ac:dyDescent="0.2">
      <c r="C65" s="118"/>
      <c r="D65" s="315" t="str">
        <f>Identification!$BI$23</f>
        <v/>
      </c>
      <c r="E65" s="315"/>
      <c r="F65" s="315"/>
      <c r="G65" s="315"/>
      <c r="H65" s="315"/>
      <c r="I65" s="315"/>
      <c r="J65" s="315"/>
      <c r="K65" s="315"/>
      <c r="L65" s="315"/>
      <c r="M65" s="315"/>
      <c r="N65" s="315"/>
      <c r="O65" s="315"/>
      <c r="P65" s="119"/>
      <c r="U65" s="189">
        <f>Identification!$AL$23</f>
        <v>0</v>
      </c>
    </row>
    <row r="66" spans="3:36" ht="25.5" customHeight="1" x14ac:dyDescent="0.2">
      <c r="C66" s="118"/>
      <c r="D66" s="312" t="str">
        <f>HYPERLINK(LOOKUP($U$65,$V$10:$AA$10,V66:AA66),(LOOKUP($U$65,$AC$10:$AH$10,AC66:AH66)))</f>
        <v/>
      </c>
      <c r="E66" s="313"/>
      <c r="F66" s="313"/>
      <c r="G66" s="313"/>
      <c r="H66" s="313"/>
      <c r="I66" s="313"/>
      <c r="J66" s="313"/>
      <c r="K66" s="313"/>
      <c r="L66" s="313"/>
      <c r="M66" s="313"/>
      <c r="N66" s="313"/>
      <c r="O66" s="313"/>
      <c r="P66" s="119"/>
      <c r="V66" s="177" t="s">
        <v>87</v>
      </c>
      <c r="W66" s="177" t="s">
        <v>87</v>
      </c>
      <c r="X66" s="178" t="str">
        <f>HYPERLINK("#'App.des resources d''information'!$I$112")</f>
        <v>#'App.des resources d''information'!$I$112</v>
      </c>
      <c r="Y66" s="178" t="str">
        <f>HYPERLINK("#'App.des resources d''information'!$I$112")</f>
        <v>#'App.des resources d''information'!$I$112</v>
      </c>
      <c r="Z66" s="178" t="str">
        <f>HYPERLINK("#'App.des resources d''information'!$I$112")</f>
        <v>#'App.des resources d''information'!$I$112</v>
      </c>
      <c r="AA66" s="177" t="s">
        <v>87</v>
      </c>
      <c r="AC66" s="177" t="s">
        <v>87</v>
      </c>
      <c r="AD66" s="177" t="s">
        <v>87</v>
      </c>
      <c r="AE66" s="285" t="str">
        <f>(CONCATENATE("•",'App.des resources d''information'!$G$112))</f>
        <v>•Lignes directrices conjointes du FCPF et du Programme ONU-REDD sur l'engagement des parties prenantes dans la préparation à la REDD+.</v>
      </c>
      <c r="AF66" s="285" t="str">
        <f>(CONCATENATE("•",'App.des resources d''information'!$G$112))</f>
        <v>•Lignes directrices conjointes du FCPF et du Programme ONU-REDD sur l'engagement des parties prenantes dans la préparation à la REDD+.</v>
      </c>
      <c r="AG66" s="285" t="str">
        <f>(CONCATENATE("•",'App.des resources d''information'!$G$112))</f>
        <v>•Lignes directrices conjointes du FCPF et du Programme ONU-REDD sur l'engagement des parties prenantes dans la préparation à la REDD+.</v>
      </c>
      <c r="AH66" s="177" t="s">
        <v>87</v>
      </c>
      <c r="AI66" s="189" t="str">
        <f>P64</f>
        <v>A.6</v>
      </c>
      <c r="AJ66" s="319" t="str">
        <f>CONCATENATE(Identification!AW23,Identification!AX23, Identification!AY23)</f>
        <v xml:space="preserve"> •UN-REDD/FCPF Guidelines on Stakeholder Engagement in REDD+ Readiness; •Participatory Governance Assessments for REDD+, PGA Practical Guide; •Guidance on conducting REDD+ Corruption Risk Assessment; •Information Note on Multi-stakeholder processes (REDD+ SES &amp; Proforest); •Guidelines for the use of REDD+ Social &amp; Environmental Standards at country level.</v>
      </c>
    </row>
    <row r="67" spans="3:36" x14ac:dyDescent="0.2">
      <c r="C67" s="118"/>
      <c r="D67" s="312" t="str">
        <f>HYPERLINK(LOOKUP($U$65,$V$10:$AA$10,V67:AA67),(LOOKUP($U$65,$AC$10:$AH$10,AC67:AH67)))</f>
        <v/>
      </c>
      <c r="E67" s="313"/>
      <c r="F67" s="313"/>
      <c r="G67" s="313"/>
      <c r="H67" s="313"/>
      <c r="I67" s="313"/>
      <c r="J67" s="313"/>
      <c r="K67" s="313"/>
      <c r="L67" s="313"/>
      <c r="M67" s="313"/>
      <c r="N67" s="313"/>
      <c r="O67" s="313"/>
      <c r="P67" s="119"/>
      <c r="V67" s="177" t="s">
        <v>87</v>
      </c>
      <c r="W67" s="177" t="s">
        <v>87</v>
      </c>
      <c r="X67" s="178" t="str">
        <f>HYPERLINK("#'App.des resources d''information'!$I$92")</f>
        <v>#'App.des resources d''information'!$I$92</v>
      </c>
      <c r="Y67" s="178" t="str">
        <f>HYPERLINK("#'App.des resources d''information'!$I$92")</f>
        <v>#'App.des resources d''information'!$I$92</v>
      </c>
      <c r="Z67" s="178" t="str">
        <f>HYPERLINK("#'App.des resources d''information'!$I$92")</f>
        <v>#'App.des resources d''information'!$I$92</v>
      </c>
      <c r="AA67" s="177" t="s">
        <v>87</v>
      </c>
      <c r="AC67" s="177" t="s">
        <v>87</v>
      </c>
      <c r="AD67" s="177" t="s">
        <v>87</v>
      </c>
      <c r="AE67" s="285" t="str">
        <f>(CONCATENATE("•",'App.des resources d''information'!$G$92))</f>
        <v>•Evaluations de gouvernance participative pour la REDD+, Guide pratique PGA.</v>
      </c>
      <c r="AF67" s="285" t="str">
        <f>(CONCATENATE("•",'App.des resources d''information'!$G$92))</f>
        <v>•Evaluations de gouvernance participative pour la REDD+, Guide pratique PGA.</v>
      </c>
      <c r="AG67" s="285" t="str">
        <f>(CONCATENATE("•",'App.des resources d''information'!$G$92))</f>
        <v>•Evaluations de gouvernance participative pour la REDD+, Guide pratique PGA.</v>
      </c>
      <c r="AH67" s="177" t="s">
        <v>87</v>
      </c>
      <c r="AJ67" s="319"/>
    </row>
    <row r="68" spans="3:36" x14ac:dyDescent="0.2">
      <c r="C68" s="118"/>
      <c r="D68" s="312" t="str">
        <f>HYPERLINK(LOOKUP($U$65,$V$10:$AA$10,V68:AA68),(LOOKUP($U$65,$AC$10:$AH$10,AC68:AH68)))</f>
        <v/>
      </c>
      <c r="E68" s="313"/>
      <c r="F68" s="313"/>
      <c r="G68" s="313"/>
      <c r="H68" s="313"/>
      <c r="I68" s="313"/>
      <c r="J68" s="313"/>
      <c r="K68" s="313"/>
      <c r="L68" s="313"/>
      <c r="M68" s="313"/>
      <c r="N68" s="313"/>
      <c r="O68" s="313"/>
      <c r="P68" s="119"/>
      <c r="V68" s="177" t="s">
        <v>87</v>
      </c>
      <c r="W68" s="177" t="s">
        <v>87</v>
      </c>
      <c r="X68" s="178" t="str">
        <f>HYPERLINK("#'App.des resources d''information'!$I$53")</f>
        <v>#'App.des resources d''information'!$I$53</v>
      </c>
      <c r="Y68" s="178" t="str">
        <f>HYPERLINK("#'App.des resources d''information'!$I$53")</f>
        <v>#'App.des resources d''information'!$I$53</v>
      </c>
      <c r="Z68" s="178" t="str">
        <f>HYPERLINK("#'App.des resources d''information'!$I$53")</f>
        <v>#'App.des resources d''information'!$I$53</v>
      </c>
      <c r="AA68" s="177" t="s">
        <v>87</v>
      </c>
      <c r="AC68" s="177" t="s">
        <v>87</v>
      </c>
      <c r="AD68" s="177" t="s">
        <v>87</v>
      </c>
      <c r="AE68" s="285" t="str">
        <f>(CONCATENATE("•",'App.des resources d''information'!$G$51))</f>
        <v>•Guide d'évaluation des risques de corruption (CRA) dans la REDD+.</v>
      </c>
      <c r="AF68" s="285" t="str">
        <f>(CONCATENATE("•",'App.des resources d''information'!$G$51))</f>
        <v>•Guide d'évaluation des risques de corruption (CRA) dans la REDD+.</v>
      </c>
      <c r="AG68" s="285" t="str">
        <f>(CONCATENATE("•",'App.des resources d''information'!$G$51))</f>
        <v>•Guide d'évaluation des risques de corruption (CRA) dans la REDD+.</v>
      </c>
      <c r="AH68" s="177" t="s">
        <v>87</v>
      </c>
      <c r="AJ68" s="319"/>
    </row>
    <row r="69" spans="3:36" x14ac:dyDescent="0.2">
      <c r="C69" s="118"/>
      <c r="D69" s="312" t="str">
        <f>HYPERLINK(LOOKUP($U$65,$V$10:$AA$10,V69:AA69),(LOOKUP($U$65,$AC$10:$AH$10,AC69:AH69)))</f>
        <v/>
      </c>
      <c r="E69" s="313"/>
      <c r="F69" s="313"/>
      <c r="G69" s="313"/>
      <c r="H69" s="313"/>
      <c r="I69" s="313"/>
      <c r="J69" s="313"/>
      <c r="K69" s="313"/>
      <c r="L69" s="313"/>
      <c r="M69" s="313"/>
      <c r="N69" s="313"/>
      <c r="O69" s="313"/>
      <c r="P69" s="119"/>
      <c r="V69" s="177" t="s">
        <v>87</v>
      </c>
      <c r="W69" s="177" t="s">
        <v>87</v>
      </c>
      <c r="X69" s="178" t="str">
        <f>HYPERLINK("#'App.des resources d''information'!$I$70")</f>
        <v>#'App.des resources d''information'!$I$70</v>
      </c>
      <c r="Y69" s="178" t="str">
        <f>HYPERLINK("#'App.des resources d''information'!$I$70")</f>
        <v>#'App.des resources d''information'!$I$70</v>
      </c>
      <c r="Z69" s="178" t="str">
        <f>HYPERLINK("#'App.des resources d''information'!$I$70")</f>
        <v>#'App.des resources d''information'!$I$70</v>
      </c>
      <c r="AA69" s="177" t="s">
        <v>87</v>
      </c>
      <c r="AC69" s="177" t="s">
        <v>87</v>
      </c>
      <c r="AD69" s="177" t="s">
        <v>87</v>
      </c>
      <c r="AE69" s="285" t="str">
        <f>(CONCATENATE("•",'App.des resources d''information'!$G$69))</f>
        <v>•Note d'information sur les processus multipartites.</v>
      </c>
      <c r="AF69" s="285" t="str">
        <f>(CONCATENATE("•",'App.des resources d''information'!$G$69))</f>
        <v>•Note d'information sur les processus multipartites.</v>
      </c>
      <c r="AG69" s="285" t="str">
        <f>(CONCATENATE("•",'App.des resources d''information'!$G$69))</f>
        <v>•Note d'information sur les processus multipartites.</v>
      </c>
      <c r="AH69" s="177" t="s">
        <v>87</v>
      </c>
      <c r="AJ69" s="319"/>
    </row>
    <row r="70" spans="3:36" x14ac:dyDescent="0.2">
      <c r="C70" s="118"/>
      <c r="D70" s="312" t="str">
        <f>HYPERLINK(LOOKUP($U$65,$V$10:$AA$10,V70:AA70),(LOOKUP($U$65,$AC$10:$AH$10,AC70:AH70)))</f>
        <v/>
      </c>
      <c r="E70" s="313"/>
      <c r="F70" s="313"/>
      <c r="G70" s="313"/>
      <c r="H70" s="313"/>
      <c r="I70" s="313"/>
      <c r="J70" s="313"/>
      <c r="K70" s="313"/>
      <c r="L70" s="313"/>
      <c r="M70" s="313"/>
      <c r="N70" s="313"/>
      <c r="O70" s="313"/>
      <c r="P70" s="119"/>
      <c r="V70" s="177" t="s">
        <v>87</v>
      </c>
      <c r="W70" s="177" t="s">
        <v>87</v>
      </c>
      <c r="X70" s="178" t="str">
        <f>HYPERLINK("#'App.des resources d''information'!$I$59")</f>
        <v>#'App.des resources d''information'!$I$59</v>
      </c>
      <c r="Y70" s="178" t="str">
        <f>HYPERLINK("#'App.des resources d''information'!$I$59")</f>
        <v>#'App.des resources d''information'!$I$59</v>
      </c>
      <c r="Z70" s="178" t="str">
        <f>HYPERLINK("#'App.des resources d''information'!$I$59")</f>
        <v>#'App.des resources d''information'!$I$59</v>
      </c>
      <c r="AA70" s="177" t="s">
        <v>87</v>
      </c>
      <c r="AC70" s="177" t="s">
        <v>87</v>
      </c>
      <c r="AD70" s="177" t="s">
        <v>87</v>
      </c>
      <c r="AE70" s="285" t="str">
        <f>(CONCATENATE("•",'App.des resources d''information'!$G$56))</f>
        <v>•Lignes directrices pour l'utilisation des Standards sociaux et environnementaux REDD+ au niveau pays.</v>
      </c>
      <c r="AF70" s="285" t="str">
        <f>(CONCATENATE("•",'App.des resources d''information'!$G$56))</f>
        <v>•Lignes directrices pour l'utilisation des Standards sociaux et environnementaux REDD+ au niveau pays.</v>
      </c>
      <c r="AG70" s="285" t="str">
        <f>(CONCATENATE("•",'App.des resources d''information'!$G$56))</f>
        <v>•Lignes directrices pour l'utilisation des Standards sociaux et environnementaux REDD+ au niveau pays.</v>
      </c>
      <c r="AH70" s="177" t="s">
        <v>87</v>
      </c>
      <c r="AJ70" s="319"/>
    </row>
    <row r="71" spans="3:36" x14ac:dyDescent="0.2">
      <c r="C71" s="118"/>
      <c r="D71" s="114"/>
      <c r="E71" s="114"/>
      <c r="F71" s="114"/>
      <c r="G71" s="114"/>
      <c r="H71" s="114"/>
      <c r="I71" s="114"/>
      <c r="J71" s="114"/>
      <c r="K71" s="114"/>
      <c r="L71" s="114"/>
      <c r="M71" s="114"/>
      <c r="N71" s="114"/>
      <c r="O71" s="114"/>
      <c r="P71" s="119"/>
    </row>
    <row r="72" spans="3:36" ht="27.95" customHeight="1" x14ac:dyDescent="0.25">
      <c r="C72" s="118"/>
      <c r="D72" s="317" t="str">
        <f>Identification!$C$27</f>
        <v>Section B - Préparation du développement de l'approche nationale des garanties, y compris le développement d'une série de garanties nationales, le cas échéant</v>
      </c>
      <c r="E72" s="317"/>
      <c r="F72" s="317"/>
      <c r="G72" s="317"/>
      <c r="H72" s="317"/>
      <c r="I72" s="317"/>
      <c r="J72" s="317"/>
      <c r="K72" s="317"/>
      <c r="L72" s="317"/>
      <c r="M72" s="317"/>
      <c r="N72" s="317"/>
      <c r="O72" s="317"/>
      <c r="P72" s="119"/>
    </row>
    <row r="73" spans="3:36" x14ac:dyDescent="0.2">
      <c r="C73" s="118"/>
      <c r="D73" s="114"/>
      <c r="E73" s="114"/>
      <c r="F73" s="114"/>
      <c r="G73" s="114"/>
      <c r="H73" s="114"/>
      <c r="I73" s="114"/>
      <c r="J73" s="114"/>
      <c r="K73" s="114"/>
      <c r="L73" s="114"/>
      <c r="M73" s="114"/>
      <c r="N73" s="114"/>
      <c r="O73" s="114"/>
      <c r="P73" s="119"/>
    </row>
    <row r="74" spans="3:36" x14ac:dyDescent="0.2">
      <c r="C74" s="118" t="str">
        <f>Identification!$M$27</f>
        <v>B.1</v>
      </c>
      <c r="D74" s="318" t="str">
        <f>T74</f>
        <v>Définir les dispositions</v>
      </c>
      <c r="E74" s="318"/>
      <c r="F74" s="318"/>
      <c r="G74" s="318"/>
      <c r="H74" s="318"/>
      <c r="I74" s="318"/>
      <c r="J74" s="318"/>
      <c r="K74" s="318"/>
      <c r="L74" s="318"/>
      <c r="M74" s="318"/>
      <c r="N74" s="318"/>
      <c r="O74" s="318"/>
      <c r="P74" s="119" t="str">
        <f>Identification!$M$27</f>
        <v>B.1</v>
      </c>
      <c r="T74" s="282" t="s">
        <v>328</v>
      </c>
    </row>
    <row r="75" spans="3:36" ht="54" customHeight="1" x14ac:dyDescent="0.2">
      <c r="C75" s="118"/>
      <c r="D75" s="315" t="str">
        <f>Identification!$BI$27</f>
        <v/>
      </c>
      <c r="E75" s="315"/>
      <c r="F75" s="315"/>
      <c r="G75" s="315"/>
      <c r="H75" s="315"/>
      <c r="I75" s="315"/>
      <c r="J75" s="315"/>
      <c r="K75" s="315"/>
      <c r="L75" s="315"/>
      <c r="M75" s="315"/>
      <c r="N75" s="315"/>
      <c r="O75" s="315"/>
      <c r="P75" s="119"/>
      <c r="U75" s="189">
        <f>Identification!$AL$27</f>
        <v>0</v>
      </c>
    </row>
    <row r="76" spans="3:36" x14ac:dyDescent="0.2">
      <c r="C76" s="118"/>
      <c r="D76" s="312" t="str">
        <f>HYPERLINK(LOOKUP($U$75,$V$10:$AA$10,V76:AA76),(LOOKUP($U$75,$AC$10:$AH$10,AC76:AH76)))</f>
        <v/>
      </c>
      <c r="E76" s="313"/>
      <c r="F76" s="313"/>
      <c r="G76" s="313"/>
      <c r="H76" s="313"/>
      <c r="I76" s="313"/>
      <c r="J76" s="313"/>
      <c r="K76" s="313"/>
      <c r="L76" s="313"/>
      <c r="M76" s="313"/>
      <c r="N76" s="313"/>
      <c r="O76" s="313"/>
      <c r="P76" s="119"/>
      <c r="V76" s="177" t="s">
        <v>87</v>
      </c>
      <c r="W76" s="177" t="s">
        <v>87</v>
      </c>
      <c r="X76" s="178" t="str">
        <f>HYPERLINK("#'App.des resources d''information'!$I$16")</f>
        <v>#'App.des resources d''information'!$I$16</v>
      </c>
      <c r="Y76" s="178" t="str">
        <f>HYPERLINK("#'App.des resources d''information'!$I$16")</f>
        <v>#'App.des resources d''information'!$I$16</v>
      </c>
      <c r="Z76" s="178" t="str">
        <f>HYPERLINK("#'App.des resources d''information'!$I$16")</f>
        <v>#'App.des resources d''information'!$I$16</v>
      </c>
      <c r="AA76" s="177" t="s">
        <v>87</v>
      </c>
      <c r="AC76" s="177" t="s">
        <v>87</v>
      </c>
      <c r="AD76" s="177" t="s">
        <v>87</v>
      </c>
      <c r="AE76" s="285" t="str">
        <f>(CONCATENATE("•",'App.des resources d''information'!$G$16))</f>
        <v xml:space="preserve">•Evaluer la gouvernance forestière : Un guide pratique de la collecte de données, analyse et utilisation (à paraître). </v>
      </c>
      <c r="AF76" s="285" t="str">
        <f>(CONCATENATE("•",'App.des resources d''information'!$G$16))</f>
        <v xml:space="preserve">•Evaluer la gouvernance forestière : Un guide pratique de la collecte de données, analyse et utilisation (à paraître). </v>
      </c>
      <c r="AG76" s="285" t="str">
        <f>(CONCATENATE("•",'App.des resources d''information'!$G$16))</f>
        <v xml:space="preserve">•Evaluer la gouvernance forestière : Un guide pratique de la collecte de données, analyse et utilisation (à paraître). </v>
      </c>
      <c r="AH76" s="177" t="s">
        <v>87</v>
      </c>
      <c r="AI76" s="189" t="str">
        <f>P74</f>
        <v>B.1</v>
      </c>
      <c r="AJ76" s="319" t="str">
        <f>CONCATENATE(Identification!AW27,Identification!AX27, Identification!AY27)</f>
        <v xml:space="preserve"> •Assessing Forest Governance: A Practical Guide to Data Collection, Analysis and Use; •Information Note on Multi-stakeholder processes (REDD+ SES &amp; Proforest); •Guidelines for the use of REDD+ Social &amp; Environmental Standards at country level; •Getting gender right in the REDD+ Social &amp; Environmental Standards (REDD+ SES&amp;WEDO).</v>
      </c>
    </row>
    <row r="77" spans="3:36" x14ac:dyDescent="0.2">
      <c r="C77" s="118"/>
      <c r="D77" s="312" t="str">
        <f>HYPERLINK(LOOKUP($U$75,$V$10:$AA$10,V77:AA77),(LOOKUP($U$75,$AC$10:$AH$10,AC77:AH77)))</f>
        <v/>
      </c>
      <c r="E77" s="313"/>
      <c r="F77" s="313"/>
      <c r="G77" s="313"/>
      <c r="H77" s="313"/>
      <c r="I77" s="313"/>
      <c r="J77" s="313"/>
      <c r="K77" s="313"/>
      <c r="L77" s="313"/>
      <c r="M77" s="313"/>
      <c r="N77" s="313"/>
      <c r="O77" s="313"/>
      <c r="P77" s="119"/>
      <c r="V77" s="177" t="s">
        <v>87</v>
      </c>
      <c r="W77" s="177" t="s">
        <v>87</v>
      </c>
      <c r="X77" s="178" t="str">
        <f>HYPERLINK("#'App.des resources d''information'!$I$71")</f>
        <v>#'App.des resources d''information'!$I$71</v>
      </c>
      <c r="Y77" s="178" t="str">
        <f>HYPERLINK("#'App.des resources d''information'!$I$71")</f>
        <v>#'App.des resources d''information'!$I$71</v>
      </c>
      <c r="Z77" s="178" t="str">
        <f>HYPERLINK("#'App.des resources d''information'!$I$71")</f>
        <v>#'App.des resources d''information'!$I$71</v>
      </c>
      <c r="AA77" s="177" t="s">
        <v>87</v>
      </c>
      <c r="AC77" s="177" t="s">
        <v>87</v>
      </c>
      <c r="AD77" s="177" t="s">
        <v>87</v>
      </c>
      <c r="AE77" s="285" t="str">
        <f>(CONCATENATE("•",'App.des resources d''information'!$G$69))</f>
        <v>•Note d'information sur les processus multipartites.</v>
      </c>
      <c r="AF77" s="285" t="str">
        <f>(CONCATENATE("•",'App.des resources d''information'!$G$69))</f>
        <v>•Note d'information sur les processus multipartites.</v>
      </c>
      <c r="AG77" s="285" t="str">
        <f>(CONCATENATE("•",'App.des resources d''information'!$G$69))</f>
        <v>•Note d'information sur les processus multipartites.</v>
      </c>
      <c r="AH77" s="177" t="s">
        <v>87</v>
      </c>
      <c r="AJ77" s="319"/>
    </row>
    <row r="78" spans="3:36" x14ac:dyDescent="0.2">
      <c r="C78" s="118"/>
      <c r="D78" s="312" t="str">
        <f>HYPERLINK(LOOKUP($U$75,$V$10:$AA$10,V78:AA78),(LOOKUP($U$75,$AC$10:$AH$10,AC78:AH78)))</f>
        <v/>
      </c>
      <c r="E78" s="313"/>
      <c r="F78" s="313"/>
      <c r="G78" s="313"/>
      <c r="H78" s="313"/>
      <c r="I78" s="313"/>
      <c r="J78" s="313"/>
      <c r="K78" s="313"/>
      <c r="L78" s="313"/>
      <c r="M78" s="313"/>
      <c r="N78" s="313"/>
      <c r="O78" s="313"/>
      <c r="P78" s="119"/>
      <c r="V78" s="177" t="s">
        <v>87</v>
      </c>
      <c r="W78" s="177" t="s">
        <v>87</v>
      </c>
      <c r="X78" s="178" t="str">
        <f>HYPERLINK("#'App.des resources d''information'!$I$60")</f>
        <v>#'App.des resources d''information'!$I$60</v>
      </c>
      <c r="Y78" s="178" t="str">
        <f>HYPERLINK("#'App.des resources d''information'!$I$60")</f>
        <v>#'App.des resources d''information'!$I$60</v>
      </c>
      <c r="Z78" s="178" t="str">
        <f>HYPERLINK("#'App.des resources d''information'!$I$60")</f>
        <v>#'App.des resources d''information'!$I$60</v>
      </c>
      <c r="AA78" s="177" t="s">
        <v>87</v>
      </c>
      <c r="AC78" s="177" t="s">
        <v>87</v>
      </c>
      <c r="AD78" s="177" t="s">
        <v>87</v>
      </c>
      <c r="AE78" s="285" t="str">
        <f>(CONCATENATE("•",'App.des resources d''information'!$G$56))</f>
        <v>•Lignes directrices pour l'utilisation des Standards sociaux et environnementaux REDD+ au niveau pays.</v>
      </c>
      <c r="AF78" s="285" t="str">
        <f>(CONCATENATE("•",'App.des resources d''information'!$G$56))</f>
        <v>•Lignes directrices pour l'utilisation des Standards sociaux et environnementaux REDD+ au niveau pays.</v>
      </c>
      <c r="AG78" s="285" t="str">
        <f>(CONCATENATE("•",'App.des resources d''information'!$G$56))</f>
        <v>•Lignes directrices pour l'utilisation des Standards sociaux et environnementaux REDD+ au niveau pays.</v>
      </c>
      <c r="AH78" s="177" t="s">
        <v>87</v>
      </c>
      <c r="AJ78" s="319"/>
    </row>
    <row r="79" spans="3:36" x14ac:dyDescent="0.2">
      <c r="C79" s="118"/>
      <c r="D79" s="312" t="str">
        <f>HYPERLINK(LOOKUP($U$75,$V$10:$AA$10,V79:AA79),(LOOKUP($U$75,$AC$10:$AH$10,AC79:AH79)))</f>
        <v/>
      </c>
      <c r="E79" s="313"/>
      <c r="F79" s="313"/>
      <c r="G79" s="313"/>
      <c r="H79" s="313"/>
      <c r="I79" s="313"/>
      <c r="J79" s="313"/>
      <c r="K79" s="313"/>
      <c r="L79" s="313"/>
      <c r="M79" s="313"/>
      <c r="N79" s="313"/>
      <c r="O79" s="313"/>
      <c r="P79" s="119"/>
      <c r="V79" s="177" t="s">
        <v>87</v>
      </c>
      <c r="W79" s="177" t="s">
        <v>87</v>
      </c>
      <c r="X79" s="178" t="str">
        <f>HYPERLINK("#'App.des resources d''information'!$I$45")</f>
        <v>#'App.des resources d''information'!$I$45</v>
      </c>
      <c r="Y79" s="178" t="str">
        <f>HYPERLINK("#'App.des resources d''information'!$I$45")</f>
        <v>#'App.des resources d''information'!$I$45</v>
      </c>
      <c r="Z79" s="178" t="str">
        <f>HYPERLINK("#'App.des resources d''information'!$I$45")</f>
        <v>#'App.des resources d''information'!$I$45</v>
      </c>
      <c r="AA79" s="177" t="s">
        <v>87</v>
      </c>
      <c r="AC79" s="177" t="s">
        <v>87</v>
      </c>
      <c r="AD79" s="177" t="s">
        <v>87</v>
      </c>
      <c r="AE79" s="285" t="str">
        <f>(CONCATENATE("•",'App.des resources d''information'!$G$44))</f>
        <v>•Inclure le droit d'égalité des sexes dans les standards sociaux et environnementaux de la REDD+.</v>
      </c>
      <c r="AF79" s="285" t="str">
        <f>(CONCATENATE("•",'App.des resources d''information'!$G$44))</f>
        <v>•Inclure le droit d'égalité des sexes dans les standards sociaux et environnementaux de la REDD+.</v>
      </c>
      <c r="AG79" s="285" t="str">
        <f>(CONCATENATE("•",'App.des resources d''information'!$G$44))</f>
        <v>•Inclure le droit d'égalité des sexes dans les standards sociaux et environnementaux de la REDD+.</v>
      </c>
      <c r="AH79" s="177" t="s">
        <v>87</v>
      </c>
      <c r="AJ79" s="319"/>
    </row>
    <row r="80" spans="3:36" x14ac:dyDescent="0.2">
      <c r="C80" s="118"/>
      <c r="D80" s="114"/>
      <c r="E80" s="114"/>
      <c r="F80" s="114"/>
      <c r="G80" s="114"/>
      <c r="H80" s="114"/>
      <c r="I80" s="114"/>
      <c r="J80" s="114"/>
      <c r="K80" s="114"/>
      <c r="L80" s="114"/>
      <c r="M80" s="114"/>
      <c r="N80" s="114"/>
      <c r="O80" s="114"/>
      <c r="P80" s="119"/>
    </row>
    <row r="81" spans="3:36" x14ac:dyDescent="0.2">
      <c r="C81" s="118" t="str">
        <f>Identification!$M$29</f>
        <v>B.2</v>
      </c>
      <c r="D81" s="318" t="str">
        <f>T81</f>
        <v>Concevoir un processus consultatif</v>
      </c>
      <c r="E81" s="318"/>
      <c r="F81" s="318"/>
      <c r="G81" s="318"/>
      <c r="H81" s="318"/>
      <c r="I81" s="318"/>
      <c r="J81" s="318"/>
      <c r="K81" s="318"/>
      <c r="L81" s="318"/>
      <c r="M81" s="318"/>
      <c r="N81" s="318"/>
      <c r="O81" s="318"/>
      <c r="P81" s="119" t="str">
        <f>Identification!$M$29</f>
        <v>B.2</v>
      </c>
      <c r="T81" s="282" t="s">
        <v>329</v>
      </c>
    </row>
    <row r="82" spans="3:36" ht="45" customHeight="1" x14ac:dyDescent="0.2">
      <c r="C82" s="118"/>
      <c r="D82" s="315" t="str">
        <f>Identification!$BI$29</f>
        <v/>
      </c>
      <c r="E82" s="315"/>
      <c r="F82" s="315"/>
      <c r="G82" s="315"/>
      <c r="H82" s="315"/>
      <c r="I82" s="315"/>
      <c r="J82" s="315"/>
      <c r="K82" s="315"/>
      <c r="L82" s="315"/>
      <c r="M82" s="315"/>
      <c r="N82" s="315"/>
      <c r="O82" s="315"/>
      <c r="P82" s="119"/>
      <c r="U82" s="189">
        <f>Identification!$AL$29</f>
        <v>0</v>
      </c>
    </row>
    <row r="83" spans="3:36" ht="25.5" customHeight="1" x14ac:dyDescent="0.2">
      <c r="C83" s="118"/>
      <c r="D83" s="312" t="str">
        <f t="shared" ref="D83:D90" si="16">HYPERLINK(LOOKUP($U$82,$V$10:$AA$10,V83:AA83),(LOOKUP($U$82,$AC$10:$AH$10,AC83:AH83)))</f>
        <v/>
      </c>
      <c r="E83" s="313"/>
      <c r="F83" s="313"/>
      <c r="G83" s="313"/>
      <c r="H83" s="313"/>
      <c r="I83" s="313"/>
      <c r="J83" s="313"/>
      <c r="K83" s="313"/>
      <c r="L83" s="313"/>
      <c r="M83" s="313"/>
      <c r="N83" s="313"/>
      <c r="O83" s="313"/>
      <c r="P83" s="119"/>
      <c r="V83" s="177" t="s">
        <v>87</v>
      </c>
      <c r="W83" s="177" t="s">
        <v>87</v>
      </c>
      <c r="X83" s="178" t="str">
        <f>HYPERLINK("#'App.des resources d''information'!$I$112")</f>
        <v>#'App.des resources d''information'!$I$112</v>
      </c>
      <c r="Y83" s="178" t="str">
        <f>HYPERLINK("#'App.des resources d''information'!$I$112")</f>
        <v>#'App.des resources d''information'!$I$112</v>
      </c>
      <c r="Z83" s="178" t="str">
        <f>HYPERLINK("#'App.des resources d''information'!$I$112")</f>
        <v>#'App.des resources d''information'!$I$112</v>
      </c>
      <c r="AA83" s="177" t="s">
        <v>87</v>
      </c>
      <c r="AC83" s="177" t="s">
        <v>87</v>
      </c>
      <c r="AD83" s="177" t="s">
        <v>87</v>
      </c>
      <c r="AE83" s="285" t="str">
        <f>(CONCATENATE("•",'App.des resources d''information'!$G$112))</f>
        <v>•Lignes directrices conjointes du FCPF et du Programme ONU-REDD sur l'engagement des parties prenantes dans la préparation à la REDD+.</v>
      </c>
      <c r="AF83" s="285" t="str">
        <f>(CONCATENATE("•",'App.des resources d''information'!$G$112))</f>
        <v>•Lignes directrices conjointes du FCPF et du Programme ONU-REDD sur l'engagement des parties prenantes dans la préparation à la REDD+.</v>
      </c>
      <c r="AG83" s="285" t="str">
        <f>(CONCATENATE("•",'App.des resources d''information'!$G$112))</f>
        <v>•Lignes directrices conjointes du FCPF et du Programme ONU-REDD sur l'engagement des parties prenantes dans la préparation à la REDD+.</v>
      </c>
      <c r="AH83" s="177" t="s">
        <v>87</v>
      </c>
      <c r="AI83" s="189" t="str">
        <f>P81</f>
        <v>B.2</v>
      </c>
      <c r="AJ83" s="319" t="str">
        <f>CONCATENATE(Identification!AW29,Identification!AX29, Identification!AY29)</f>
        <v xml:space="preserve"> •UN-REDD/FCPF Guidelines on Stakeholder Engagement in REDD+ Readiness; •Participatory Governance Assessments for REDD+, PGA Practical Guide; •Guidance on Conducting REDD+ Corruption Risk Assessment; •Information Note on Multi-stakeholder processes (REDD+ SES &amp; Proforest); •Guidelines for the use of REDD+ Social &amp; Environmental Standards at country level; •Getting gender right in the REDD+ Social &amp; Environmental Standards (REDD+ SES&amp;WEDO); •Developing Social and Environmental Safeguards for REDD+: a guide for bottom up approach (IMAFLORA); •(Draft) Developing Country-led safeguard systems for national REDD+ programmes: operational guidelines.</v>
      </c>
    </row>
    <row r="84" spans="3:36" x14ac:dyDescent="0.2">
      <c r="C84" s="118"/>
      <c r="D84" s="312" t="str">
        <f t="shared" si="16"/>
        <v/>
      </c>
      <c r="E84" s="313"/>
      <c r="F84" s="313"/>
      <c r="G84" s="313"/>
      <c r="H84" s="313"/>
      <c r="I84" s="313"/>
      <c r="J84" s="313"/>
      <c r="K84" s="313"/>
      <c r="L84" s="313"/>
      <c r="M84" s="313"/>
      <c r="N84" s="313"/>
      <c r="O84" s="313"/>
      <c r="P84" s="119"/>
      <c r="V84" s="177" t="s">
        <v>87</v>
      </c>
      <c r="W84" s="177" t="s">
        <v>87</v>
      </c>
      <c r="X84" s="178" t="str">
        <f>HYPERLINK("#'App.des resources d''information'!$I$93")</f>
        <v>#'App.des resources d''information'!$I$93</v>
      </c>
      <c r="Y84" s="178" t="str">
        <f>HYPERLINK("#'App.des resources d''information'!$I$93")</f>
        <v>#'App.des resources d''information'!$I$93</v>
      </c>
      <c r="Z84" s="178" t="str">
        <f>HYPERLINK("#'App.des resources d''information'!$I$93")</f>
        <v>#'App.des resources d''information'!$I$93</v>
      </c>
      <c r="AA84" s="177" t="s">
        <v>87</v>
      </c>
      <c r="AC84" s="177" t="s">
        <v>87</v>
      </c>
      <c r="AD84" s="177" t="s">
        <v>87</v>
      </c>
      <c r="AE84" s="285" t="str">
        <f>(CONCATENATE("•",'App.des resources d''information'!$G$92))</f>
        <v>•Evaluations de gouvernance participative pour la REDD+, Guide pratique PGA.</v>
      </c>
      <c r="AF84" s="285" t="str">
        <f>(CONCATENATE("•",'App.des resources d''information'!$G$92))</f>
        <v>•Evaluations de gouvernance participative pour la REDD+, Guide pratique PGA.</v>
      </c>
      <c r="AG84" s="285" t="str">
        <f>(CONCATENATE("•",'App.des resources d''information'!$G$92))</f>
        <v>•Evaluations de gouvernance participative pour la REDD+, Guide pratique PGA.</v>
      </c>
      <c r="AH84" s="177" t="s">
        <v>87</v>
      </c>
      <c r="AJ84" s="319"/>
    </row>
    <row r="85" spans="3:36" x14ac:dyDescent="0.2">
      <c r="C85" s="118"/>
      <c r="D85" s="312" t="str">
        <f t="shared" si="16"/>
        <v/>
      </c>
      <c r="E85" s="313"/>
      <c r="F85" s="313"/>
      <c r="G85" s="313"/>
      <c r="H85" s="313"/>
      <c r="I85" s="313"/>
      <c r="J85" s="313"/>
      <c r="K85" s="313"/>
      <c r="L85" s="313"/>
      <c r="M85" s="313"/>
      <c r="N85" s="313"/>
      <c r="O85" s="313"/>
      <c r="P85" s="119"/>
      <c r="V85" s="177" t="s">
        <v>87</v>
      </c>
      <c r="W85" s="177" t="s">
        <v>87</v>
      </c>
      <c r="X85" s="178" t="str">
        <f>HYPERLINK("#'App.des resources d''information'!$I$54")</f>
        <v>#'App.des resources d''information'!$I$54</v>
      </c>
      <c r="Y85" s="178" t="str">
        <f>HYPERLINK("#'App.des resources d''information'!$I$54")</f>
        <v>#'App.des resources d''information'!$I$54</v>
      </c>
      <c r="Z85" s="178" t="str">
        <f>HYPERLINK("#'App.des resources d''information'!$I$54")</f>
        <v>#'App.des resources d''information'!$I$54</v>
      </c>
      <c r="AA85" s="177" t="s">
        <v>87</v>
      </c>
      <c r="AC85" s="177" t="s">
        <v>87</v>
      </c>
      <c r="AD85" s="177" t="s">
        <v>87</v>
      </c>
      <c r="AE85" s="285" t="str">
        <f>(CONCATENATE("•",'App.des resources d''information'!$G$51))</f>
        <v>•Guide d'évaluation des risques de corruption (CRA) dans la REDD+.</v>
      </c>
      <c r="AF85" s="285" t="str">
        <f>(CONCATENATE("•",'App.des resources d''information'!$G$51))</f>
        <v>•Guide d'évaluation des risques de corruption (CRA) dans la REDD+.</v>
      </c>
      <c r="AG85" s="285" t="str">
        <f>(CONCATENATE("•",'App.des resources d''information'!$G$51))</f>
        <v>•Guide d'évaluation des risques de corruption (CRA) dans la REDD+.</v>
      </c>
      <c r="AH85" s="177" t="s">
        <v>87</v>
      </c>
      <c r="AJ85" s="319"/>
    </row>
    <row r="86" spans="3:36" x14ac:dyDescent="0.2">
      <c r="C86" s="118"/>
      <c r="D86" s="312" t="str">
        <f t="shared" si="16"/>
        <v/>
      </c>
      <c r="E86" s="313"/>
      <c r="F86" s="313"/>
      <c r="G86" s="313"/>
      <c r="H86" s="313"/>
      <c r="I86" s="313"/>
      <c r="J86" s="313"/>
      <c r="K86" s="313"/>
      <c r="L86" s="313"/>
      <c r="M86" s="313"/>
      <c r="N86" s="313"/>
      <c r="O86" s="313"/>
      <c r="P86" s="119"/>
      <c r="V86" s="177" t="s">
        <v>87</v>
      </c>
      <c r="W86" s="177" t="s">
        <v>87</v>
      </c>
      <c r="X86" s="178" t="str">
        <f>HYPERLINK("#'App.des resources d''information'!$I$72")</f>
        <v>#'App.des resources d''information'!$I$72</v>
      </c>
      <c r="Y86" s="178" t="str">
        <f>HYPERLINK("#'App.des resources d''information'!$I$72")</f>
        <v>#'App.des resources d''information'!$I$72</v>
      </c>
      <c r="Z86" s="178" t="str">
        <f>HYPERLINK("#'App.des resources d''information'!$I$72")</f>
        <v>#'App.des resources d''information'!$I$72</v>
      </c>
      <c r="AA86" s="177" t="s">
        <v>87</v>
      </c>
      <c r="AC86" s="177" t="s">
        <v>87</v>
      </c>
      <c r="AD86" s="177" t="s">
        <v>87</v>
      </c>
      <c r="AE86" s="285" t="str">
        <f>(CONCATENATE("•",'App.des resources d''information'!$G$69))</f>
        <v>•Note d'information sur les processus multipartites.</v>
      </c>
      <c r="AF86" s="285" t="str">
        <f>(CONCATENATE("•",'App.des resources d''information'!$G$69))</f>
        <v>•Note d'information sur les processus multipartites.</v>
      </c>
      <c r="AG86" s="285" t="str">
        <f>(CONCATENATE("•",'App.des resources d''information'!$G$69))</f>
        <v>•Note d'information sur les processus multipartites.</v>
      </c>
      <c r="AH86" s="177" t="s">
        <v>87</v>
      </c>
      <c r="AJ86" s="319"/>
    </row>
    <row r="87" spans="3:36" x14ac:dyDescent="0.2">
      <c r="C87" s="118"/>
      <c r="D87" s="312" t="str">
        <f t="shared" si="16"/>
        <v/>
      </c>
      <c r="E87" s="313"/>
      <c r="F87" s="313"/>
      <c r="G87" s="313"/>
      <c r="H87" s="313"/>
      <c r="I87" s="313"/>
      <c r="J87" s="313"/>
      <c r="K87" s="313"/>
      <c r="L87" s="313"/>
      <c r="M87" s="313"/>
      <c r="N87" s="313"/>
      <c r="O87" s="313"/>
      <c r="P87" s="119"/>
      <c r="V87" s="177" t="s">
        <v>87</v>
      </c>
      <c r="W87" s="177" t="s">
        <v>87</v>
      </c>
      <c r="X87" s="178" t="str">
        <f>HYPERLINK("#'App.des resources d''information'!$I$61")</f>
        <v>#'App.des resources d''information'!$I$61</v>
      </c>
      <c r="Y87" s="178" t="str">
        <f>HYPERLINK("#'App.des resources d''information'!$I$61")</f>
        <v>#'App.des resources d''information'!$I$61</v>
      </c>
      <c r="Z87" s="178" t="str">
        <f>HYPERLINK("#'App.des resources d''information'!$I$61")</f>
        <v>#'App.des resources d''information'!$I$61</v>
      </c>
      <c r="AA87" s="177" t="s">
        <v>87</v>
      </c>
      <c r="AC87" s="177" t="s">
        <v>87</v>
      </c>
      <c r="AD87" s="177" t="s">
        <v>87</v>
      </c>
      <c r="AE87" s="285" t="str">
        <f>(CONCATENATE("•",'App.des resources d''information'!$G$56))</f>
        <v>•Lignes directrices pour l'utilisation des Standards sociaux et environnementaux REDD+ au niveau pays.</v>
      </c>
      <c r="AF87" s="285" t="str">
        <f>(CONCATENATE("•",'App.des resources d''information'!$G$56))</f>
        <v>•Lignes directrices pour l'utilisation des Standards sociaux et environnementaux REDD+ au niveau pays.</v>
      </c>
      <c r="AG87" s="285" t="str">
        <f>(CONCATENATE("•",'App.des resources d''information'!$G$56))</f>
        <v>•Lignes directrices pour l'utilisation des Standards sociaux et environnementaux REDD+ au niveau pays.</v>
      </c>
      <c r="AH87" s="177" t="s">
        <v>87</v>
      </c>
      <c r="AJ87" s="319"/>
    </row>
    <row r="88" spans="3:36" x14ac:dyDescent="0.2">
      <c r="C88" s="118"/>
      <c r="D88" s="312" t="str">
        <f t="shared" si="16"/>
        <v/>
      </c>
      <c r="E88" s="313"/>
      <c r="F88" s="313"/>
      <c r="G88" s="313"/>
      <c r="H88" s="313"/>
      <c r="I88" s="313"/>
      <c r="J88" s="313"/>
      <c r="K88" s="313"/>
      <c r="L88" s="313"/>
      <c r="M88" s="313"/>
      <c r="N88" s="313"/>
      <c r="O88" s="313"/>
      <c r="P88" s="119"/>
      <c r="V88" s="177" t="s">
        <v>87</v>
      </c>
      <c r="W88" s="177" t="s">
        <v>87</v>
      </c>
      <c r="X88" s="178" t="str">
        <f>HYPERLINK("#'App.des resources d''information'!$I$46")</f>
        <v>#'App.des resources d''information'!$I$46</v>
      </c>
      <c r="Y88" s="178" t="str">
        <f>HYPERLINK("#'App.des resources d''information'!$I$46")</f>
        <v>#'App.des resources d''information'!$I$46</v>
      </c>
      <c r="Z88" s="178" t="str">
        <f>HYPERLINK("#'App.des resources d''information'!$I$46")</f>
        <v>#'App.des resources d''information'!$I$46</v>
      </c>
      <c r="AA88" s="177" t="s">
        <v>87</v>
      </c>
      <c r="AC88" s="177" t="s">
        <v>87</v>
      </c>
      <c r="AD88" s="177" t="s">
        <v>87</v>
      </c>
      <c r="AE88" s="285" t="str">
        <f>(CONCATENATE("•",'App.des resources d''information'!$G$44))</f>
        <v>•Inclure le droit d'égalité des sexes dans les standards sociaux et environnementaux de la REDD+.</v>
      </c>
      <c r="AF88" s="285" t="str">
        <f>(CONCATENATE("•",'App.des resources d''information'!$G$44))</f>
        <v>•Inclure le droit d'égalité des sexes dans les standards sociaux et environnementaux de la REDD+.</v>
      </c>
      <c r="AG88" s="285" t="str">
        <f>(CONCATENATE("•",'App.des resources d''information'!$G$44))</f>
        <v>•Inclure le droit d'égalité des sexes dans les standards sociaux et environnementaux de la REDD+.</v>
      </c>
      <c r="AH88" s="177" t="s">
        <v>87</v>
      </c>
      <c r="AJ88" s="319"/>
    </row>
    <row r="89" spans="3:36" x14ac:dyDescent="0.2">
      <c r="C89" s="118"/>
      <c r="D89" s="312" t="str">
        <f t="shared" ref="D89" si="17">HYPERLINK(LOOKUP($U$82,$V$10:$AA$10,V89:AA89),(LOOKUP($U$82,$AC$10:$AH$10,AC89:AH89)))</f>
        <v/>
      </c>
      <c r="E89" s="313"/>
      <c r="F89" s="313"/>
      <c r="G89" s="313"/>
      <c r="H89" s="313"/>
      <c r="I89" s="313"/>
      <c r="J89" s="313"/>
      <c r="K89" s="313"/>
      <c r="L89" s="313"/>
      <c r="M89" s="313"/>
      <c r="N89" s="313"/>
      <c r="O89" s="313"/>
      <c r="P89" s="119"/>
      <c r="V89" s="177" t="s">
        <v>87</v>
      </c>
      <c r="W89" s="177" t="s">
        <v>87</v>
      </c>
      <c r="X89" s="178" t="str">
        <f>HYPERLINK("#'App.des resources d''information'!$I$35")</f>
        <v>#'App.des resources d''information'!$I$35</v>
      </c>
      <c r="Y89" s="178" t="str">
        <f>HYPERLINK("#'App.des resources d''information'!$I$35")</f>
        <v>#'App.des resources d''information'!$I$35</v>
      </c>
      <c r="Z89" s="178" t="str">
        <f>HYPERLINK("#'App.des resources d''information'!$I$35")</f>
        <v>#'App.des resources d''information'!$I$35</v>
      </c>
      <c r="AA89" s="177" t="s">
        <v>87</v>
      </c>
      <c r="AC89" s="177" t="s">
        <v>87</v>
      </c>
      <c r="AD89" s="177" t="s">
        <v>87</v>
      </c>
      <c r="AE89" s="285" t="str">
        <f>(CONCATENATE("•",'App.des resources d''information'!$G$31))</f>
        <v>•Développer des garanties sociales et environnementales pour la REDD+ : un guide pour l'approche ascendante.</v>
      </c>
      <c r="AF89" s="285" t="str">
        <f>(CONCATENATE("•",'App.des resources d''information'!$G$31))</f>
        <v>•Développer des garanties sociales et environnementales pour la REDD+ : un guide pour l'approche ascendante.</v>
      </c>
      <c r="AG89" s="285" t="str">
        <f>(CONCATENATE("•",'App.des resources d''information'!$G$31))</f>
        <v>•Développer des garanties sociales et environnementales pour la REDD+ : un guide pour l'approche ascendante.</v>
      </c>
      <c r="AH89" s="177" t="s">
        <v>87</v>
      </c>
      <c r="AJ89" s="319"/>
    </row>
    <row r="90" spans="3:36" ht="25.5" customHeight="1" x14ac:dyDescent="0.2">
      <c r="C90" s="118"/>
      <c r="D90" s="312" t="str">
        <f t="shared" si="16"/>
        <v/>
      </c>
      <c r="E90" s="313"/>
      <c r="F90" s="313"/>
      <c r="G90" s="313"/>
      <c r="H90" s="313"/>
      <c r="I90" s="313"/>
      <c r="J90" s="313"/>
      <c r="K90" s="313"/>
      <c r="L90" s="313"/>
      <c r="M90" s="313"/>
      <c r="N90" s="313"/>
      <c r="O90" s="313"/>
      <c r="P90" s="119"/>
      <c r="V90" s="177" t="s">
        <v>87</v>
      </c>
      <c r="W90" s="177" t="s">
        <v>87</v>
      </c>
      <c r="X90" s="178" t="str">
        <f>HYPERLINK("#'App.des resources d''information'!$I$8")</f>
        <v>#'App.des resources d''information'!$I$8</v>
      </c>
      <c r="Y90" s="178" t="str">
        <f>HYPERLINK("#'App.des resources d''information'!$I$8")</f>
        <v>#'App.des resources d''information'!$I$8</v>
      </c>
      <c r="Z90" s="178" t="str">
        <f>HYPERLINK("#'App.des resources d''information'!$I$8")</f>
        <v>#'App.des resources d''information'!$I$8</v>
      </c>
      <c r="AA90" s="177" t="s">
        <v>87</v>
      </c>
      <c r="AC90" s="177" t="s">
        <v>87</v>
      </c>
      <c r="AD90" s="177" t="s">
        <v>87</v>
      </c>
      <c r="AE90" s="285" t="str">
        <f>(CONCATENATE("•",'App.des resources d''information'!$G$8))</f>
        <v>•(Projet) Développer des systèmes des garanties dirigés par le pays pour les programmes nationaux de la REDD+ : lignes directrices opérationnelles.</v>
      </c>
      <c r="AF90" s="285" t="str">
        <f>(CONCATENATE("•",'App.des resources d''information'!$G$8))</f>
        <v>•(Projet) Développer des systèmes des garanties dirigés par le pays pour les programmes nationaux de la REDD+ : lignes directrices opérationnelles.</v>
      </c>
      <c r="AG90" s="285" t="str">
        <f>(CONCATENATE("•",'App.des resources d''information'!$G$8))</f>
        <v>•(Projet) Développer des systèmes des garanties dirigés par le pays pour les programmes nationaux de la REDD+ : lignes directrices opérationnelles.</v>
      </c>
      <c r="AH90" s="177" t="s">
        <v>87</v>
      </c>
      <c r="AJ90" s="319"/>
    </row>
    <row r="91" spans="3:36" x14ac:dyDescent="0.2">
      <c r="C91" s="118"/>
      <c r="D91" s="114"/>
      <c r="E91" s="114"/>
      <c r="F91" s="114"/>
      <c r="G91" s="114"/>
      <c r="H91" s="114"/>
      <c r="I91" s="114"/>
      <c r="J91" s="114"/>
      <c r="K91" s="114"/>
      <c r="L91" s="114"/>
      <c r="M91" s="114"/>
      <c r="N91" s="114"/>
      <c r="O91" s="114"/>
      <c r="P91" s="119"/>
    </row>
    <row r="92" spans="3:36" x14ac:dyDescent="0.2">
      <c r="C92" s="118" t="str">
        <f>Identification!$M$31</f>
        <v>B.3</v>
      </c>
      <c r="D92" s="318" t="str">
        <f>T92</f>
        <v>Définir les objectifs</v>
      </c>
      <c r="E92" s="318"/>
      <c r="F92" s="318"/>
      <c r="G92" s="318"/>
      <c r="H92" s="318"/>
      <c r="I92" s="318"/>
      <c r="J92" s="318"/>
      <c r="K92" s="318"/>
      <c r="L92" s="318"/>
      <c r="M92" s="318"/>
      <c r="N92" s="318"/>
      <c r="O92" s="318"/>
      <c r="P92" s="119" t="str">
        <f>Identification!$M$31</f>
        <v>B.3</v>
      </c>
      <c r="T92" s="282" t="s">
        <v>330</v>
      </c>
    </row>
    <row r="93" spans="3:36" ht="120" customHeight="1" x14ac:dyDescent="0.2">
      <c r="C93" s="118"/>
      <c r="D93" s="315" t="str">
        <f>Identification!$BI$31</f>
        <v/>
      </c>
      <c r="E93" s="315"/>
      <c r="F93" s="315"/>
      <c r="G93" s="315"/>
      <c r="H93" s="315"/>
      <c r="I93" s="315"/>
      <c r="J93" s="315"/>
      <c r="K93" s="315"/>
      <c r="L93" s="315"/>
      <c r="M93" s="315"/>
      <c r="N93" s="315"/>
      <c r="O93" s="315"/>
      <c r="P93" s="119"/>
      <c r="U93" s="189">
        <f>Identification!$AL$31</f>
        <v>0</v>
      </c>
    </row>
    <row r="94" spans="3:36" x14ac:dyDescent="0.2">
      <c r="C94" s="118"/>
      <c r="D94" s="312" t="str">
        <f t="shared" ref="D94:D106" si="18">HYPERLINK(LOOKUP($U$93,$V$10:$AA$10,V94:AA94),(LOOKUP($U$93,$AC$10:$AH$10,AC94:AH94)))</f>
        <v/>
      </c>
      <c r="E94" s="313"/>
      <c r="F94" s="313"/>
      <c r="G94" s="313"/>
      <c r="H94" s="313"/>
      <c r="I94" s="313"/>
      <c r="J94" s="313"/>
      <c r="K94" s="313"/>
      <c r="L94" s="313"/>
      <c r="M94" s="313"/>
      <c r="N94" s="313"/>
      <c r="O94" s="313"/>
      <c r="P94" s="119"/>
      <c r="V94" s="177" t="s">
        <v>87</v>
      </c>
      <c r="W94" s="177" t="s">
        <v>87</v>
      </c>
      <c r="X94" s="178" t="str">
        <f>HYPERLINK("#'App.des resources d''information'!$I$111")</f>
        <v>#'App.des resources d''information'!$I$111</v>
      </c>
      <c r="Y94" s="178" t="str">
        <f>HYPERLINK("#'App.des resources d''information'!$I$111")</f>
        <v>#'App.des resources d''information'!$I$111</v>
      </c>
      <c r="Z94" s="178" t="str">
        <f>HYPERLINK("#'App.des resources d''information'!$I$111")</f>
        <v>#'App.des resources d''information'!$I$111</v>
      </c>
      <c r="AA94" s="177" t="s">
        <v>87</v>
      </c>
      <c r="AC94" s="177" t="s">
        <v>87</v>
      </c>
      <c r="AD94" s="177" t="s">
        <v>87</v>
      </c>
      <c r="AE94" s="285" t="str">
        <f>(CONCATENATE("•",'App.des resources d''information'!$G$111))</f>
        <v>•Principes et critères sociaux et environnementaux (PCSE) du Programme ONU-REDD.</v>
      </c>
      <c r="AF94" s="285" t="str">
        <f>(CONCATENATE("•",'App.des resources d''information'!$G$111))</f>
        <v>•Principes et critères sociaux et environnementaux (PCSE) du Programme ONU-REDD.</v>
      </c>
      <c r="AG94" s="285" t="str">
        <f>(CONCATENATE("•",'App.des resources d''information'!$G$111))</f>
        <v>•Principes et critères sociaux et environnementaux (PCSE) du Programme ONU-REDD.</v>
      </c>
      <c r="AH94" s="177" t="s">
        <v>87</v>
      </c>
      <c r="AI94" s="189" t="str">
        <f>P92</f>
        <v>B.3</v>
      </c>
      <c r="AJ94" s="319" t="str">
        <f>CONCATENATE(Identification!AW31,Identification!AX31, Identification!AY31)</f>
        <v xml:space="preserve"> •UN-REDD Programme Social and Environmental Principles and Criteria (SEPC); •Exploring Multiple Benefits Mapping Toolbox and A manual for the Exploring Multiple Benefits tool; •Series of QGIS tutorials on ‘Using spatial information to support decisions on safeguards and multiple benefits for REDD+; •Framework for Assessing and Monitoring Forest Governance; •Assessing Forest Governance: A Practical Guide to Data Collection, Analysis and Use; •REDD+ SES Principles, Criteria and Indicators; •World Bank Safeguard Policies; •Integrated Safeguards Data Sheet (FCPF Readiness Fund)-Concept Stage; •FCPF Common Approach Document; •A Guide to Understanding and Implementing UNFCCC REDD+ Safeguards (Client Earth); •A Guide for Consistent Implementation of REDD+ Safeguards (Client Earth); •Case Studies on Women’s Inclusion in REDD+ in Cambodia and Sri Lanka.</v>
      </c>
    </row>
    <row r="95" spans="3:36" ht="25.5" customHeight="1" x14ac:dyDescent="0.2">
      <c r="C95" s="118"/>
      <c r="D95" s="312" t="str">
        <f t="shared" si="18"/>
        <v/>
      </c>
      <c r="E95" s="313"/>
      <c r="F95" s="313"/>
      <c r="G95" s="313"/>
      <c r="H95" s="313"/>
      <c r="I95" s="313"/>
      <c r="J95" s="313"/>
      <c r="K95" s="313"/>
      <c r="L95" s="313"/>
      <c r="M95" s="313"/>
      <c r="N95" s="313"/>
      <c r="O95" s="313"/>
      <c r="P95" s="119"/>
      <c r="V95" s="177" t="s">
        <v>87</v>
      </c>
      <c r="W95" s="177" t="s">
        <v>87</v>
      </c>
      <c r="X95" s="178" t="str">
        <f>HYPERLINK("#'App.des resources d''information'!$I$41")</f>
        <v>#'App.des resources d''information'!$I$41</v>
      </c>
      <c r="Y95" s="178" t="str">
        <f>HYPERLINK("#'App.des resources d''information'!$I$41")</f>
        <v>#'App.des resources d''information'!$I$41</v>
      </c>
      <c r="Z95" s="178" t="str">
        <f>HYPERLINK("#'App.des resources d''information'!$I$41")</f>
        <v>#'App.des resources d''information'!$I$41</v>
      </c>
      <c r="AA95" s="177" t="s">
        <v>87</v>
      </c>
      <c r="AC95" s="177" t="s">
        <v>87</v>
      </c>
      <c r="AD95" s="177" t="s">
        <v>87</v>
      </c>
      <c r="AE95" s="285" t="str">
        <f>(CONCATENATE("•",'App.des resources d''information'!$G$40))</f>
        <v>•Boîte à outils de cartographie pour explorer les multiples avantages et le manuel de l'outil pour explorer les multiples avantages.</v>
      </c>
      <c r="AF95" s="285" t="str">
        <f>(CONCATENATE("•",'App.des resources d''information'!$G$40))</f>
        <v>•Boîte à outils de cartographie pour explorer les multiples avantages et le manuel de l'outil pour explorer les multiples avantages.</v>
      </c>
      <c r="AG95" s="285" t="str">
        <f>(CONCATENATE("•",'App.des resources d''information'!$G$40))</f>
        <v>•Boîte à outils de cartographie pour explorer les multiples avantages et le manuel de l'outil pour explorer les multiples avantages.</v>
      </c>
      <c r="AH95" s="177" t="s">
        <v>87</v>
      </c>
      <c r="AJ95" s="319"/>
    </row>
    <row r="96" spans="3:36" ht="25.5" customHeight="1" x14ac:dyDescent="0.2">
      <c r="C96" s="118"/>
      <c r="D96" s="312" t="str">
        <f t="shared" si="18"/>
        <v/>
      </c>
      <c r="E96" s="313"/>
      <c r="F96" s="313"/>
      <c r="G96" s="313"/>
      <c r="H96" s="313"/>
      <c r="I96" s="313"/>
      <c r="J96" s="313"/>
      <c r="K96" s="313"/>
      <c r="L96" s="313"/>
      <c r="M96" s="313"/>
      <c r="N96" s="313"/>
      <c r="O96" s="313"/>
      <c r="P96" s="119"/>
      <c r="V96" s="177" t="s">
        <v>87</v>
      </c>
      <c r="W96" s="177" t="s">
        <v>87</v>
      </c>
      <c r="X96" s="178" t="str">
        <f>HYPERLINK("#'App.des resources d''information'!$I$108")</f>
        <v>#'App.des resources d''information'!$I$108</v>
      </c>
      <c r="Y96" s="178" t="str">
        <f>HYPERLINK("#'App.des resources d''information'!$I$108")</f>
        <v>#'App.des resources d''information'!$I$108</v>
      </c>
      <c r="Z96" s="178" t="str">
        <f>HYPERLINK("#'App.des resources d''information'!$I$108")</f>
        <v>#'App.des resources d''information'!$I$108</v>
      </c>
      <c r="AA96" s="177" t="s">
        <v>87</v>
      </c>
      <c r="AC96" s="177" t="s">
        <v>87</v>
      </c>
      <c r="AD96" s="177" t="s">
        <v>87</v>
      </c>
      <c r="AE96" s="285" t="str">
        <f>(CONCATENATE("•",'App.des resources d''information'!$G$107))</f>
        <v>•C'est une série de tutoriels QGIS sur 'L'utilisation de l'information spatiale pour soutenir des décisions sur les garanties et les multiples avantages pour la REDD+'.</v>
      </c>
      <c r="AF96" s="285" t="str">
        <f>(CONCATENATE("•",'App.des resources d''information'!$G$107))</f>
        <v>•C'est une série de tutoriels QGIS sur 'L'utilisation de l'information spatiale pour soutenir des décisions sur les garanties et les multiples avantages pour la REDD+'.</v>
      </c>
      <c r="AG96" s="285" t="str">
        <f>(CONCATENATE("•",'App.des resources d''information'!$G$107))</f>
        <v>•C'est une série de tutoriels QGIS sur 'L'utilisation de l'information spatiale pour soutenir des décisions sur les garanties et les multiples avantages pour la REDD+'.</v>
      </c>
      <c r="AH96" s="177" t="s">
        <v>87</v>
      </c>
      <c r="AJ96" s="319"/>
    </row>
    <row r="97" spans="3:36" x14ac:dyDescent="0.2">
      <c r="C97" s="118"/>
      <c r="D97" s="312" t="str">
        <f t="shared" si="18"/>
        <v/>
      </c>
      <c r="E97" s="313"/>
      <c r="F97" s="313"/>
      <c r="G97" s="313"/>
      <c r="H97" s="313"/>
      <c r="I97" s="313"/>
      <c r="J97" s="313"/>
      <c r="K97" s="313"/>
      <c r="L97" s="313"/>
      <c r="M97" s="313"/>
      <c r="N97" s="313"/>
      <c r="O97" s="313"/>
      <c r="P97" s="119"/>
      <c r="V97" s="177" t="s">
        <v>87</v>
      </c>
      <c r="W97" s="177" t="s">
        <v>87</v>
      </c>
      <c r="X97" s="178" t="str">
        <f>HYPERLINK("#'App.des resources d''information'!$I$43")</f>
        <v>#'App.des resources d''information'!$I$43</v>
      </c>
      <c r="Y97" s="178" t="str">
        <f>HYPERLINK("#'App.des resources d''information'!$I$43")</f>
        <v>#'App.des resources d''information'!$I$43</v>
      </c>
      <c r="Z97" s="178" t="str">
        <f>HYPERLINK("#'App.des resources d''information'!$I$43")</f>
        <v>#'App.des resources d''information'!$I$43</v>
      </c>
      <c r="AA97" s="177" t="s">
        <v>87</v>
      </c>
      <c r="AC97" s="177" t="s">
        <v>87</v>
      </c>
      <c r="AD97" s="177" t="s">
        <v>87</v>
      </c>
      <c r="AE97" s="285" t="str">
        <f>(CONCATENATE("•",'App.des resources d''information'!$G$43))</f>
        <v>•Cadre pour l'évaluation et le suivi de la gouvernance forestière.</v>
      </c>
      <c r="AF97" s="285" t="str">
        <f>(CONCATENATE("•",'App.des resources d''information'!$G$43))</f>
        <v>•Cadre pour l'évaluation et le suivi de la gouvernance forestière.</v>
      </c>
      <c r="AG97" s="285" t="str">
        <f>(CONCATENATE("•",'App.des resources d''information'!$G$43))</f>
        <v>•Cadre pour l'évaluation et le suivi de la gouvernance forestière.</v>
      </c>
      <c r="AH97" s="177" t="s">
        <v>87</v>
      </c>
      <c r="AJ97" s="319"/>
    </row>
    <row r="98" spans="3:36" x14ac:dyDescent="0.2">
      <c r="C98" s="118"/>
      <c r="D98" s="312" t="str">
        <f t="shared" si="18"/>
        <v/>
      </c>
      <c r="E98" s="313"/>
      <c r="F98" s="313"/>
      <c r="G98" s="313"/>
      <c r="H98" s="313"/>
      <c r="I98" s="313"/>
      <c r="J98" s="313"/>
      <c r="K98" s="313"/>
      <c r="L98" s="313"/>
      <c r="M98" s="313"/>
      <c r="N98" s="313"/>
      <c r="O98" s="313"/>
      <c r="P98" s="119"/>
      <c r="V98" s="177" t="s">
        <v>87</v>
      </c>
      <c r="W98" s="177" t="s">
        <v>87</v>
      </c>
      <c r="X98" s="178" t="str">
        <f>HYPERLINK("#'App.des resources d''information'!$I$17")</f>
        <v>#'App.des resources d''information'!$I$17</v>
      </c>
      <c r="Y98" s="178" t="str">
        <f>HYPERLINK("#'App.des resources d''information'!$I$17")</f>
        <v>#'App.des resources d''information'!$I$17</v>
      </c>
      <c r="Z98" s="178" t="str">
        <f>HYPERLINK("#'App.des resources d''information'!$I$17")</f>
        <v>#'App.des resources d''information'!$I$17</v>
      </c>
      <c r="AA98" s="177" t="s">
        <v>87</v>
      </c>
      <c r="AC98" s="177" t="s">
        <v>87</v>
      </c>
      <c r="AD98" s="177" t="s">
        <v>87</v>
      </c>
      <c r="AE98" s="285" t="str">
        <f>(CONCATENATE("•",'App.des resources d''information'!$G$16))</f>
        <v xml:space="preserve">•Evaluer la gouvernance forestière : Un guide pratique de la collecte de données, analyse et utilisation (à paraître). </v>
      </c>
      <c r="AF98" s="285" t="str">
        <f>(CONCATENATE("•",'App.des resources d''information'!$G$16))</f>
        <v xml:space="preserve">•Evaluer la gouvernance forestière : Un guide pratique de la collecte de données, analyse et utilisation (à paraître). </v>
      </c>
      <c r="AG98" s="285" t="str">
        <f>(CONCATENATE("•",'App.des resources d''information'!$G$16))</f>
        <v xml:space="preserve">•Evaluer la gouvernance forestière : Un guide pratique de la collecte de données, analyse et utilisation (à paraître). </v>
      </c>
      <c r="AH98" s="177" t="s">
        <v>87</v>
      </c>
      <c r="AJ98" s="319"/>
    </row>
    <row r="99" spans="3:36" x14ac:dyDescent="0.2">
      <c r="C99" s="118"/>
      <c r="D99" s="312" t="str">
        <f t="shared" si="18"/>
        <v/>
      </c>
      <c r="E99" s="313"/>
      <c r="F99" s="313"/>
      <c r="G99" s="313"/>
      <c r="H99" s="313"/>
      <c r="I99" s="313"/>
      <c r="J99" s="313"/>
      <c r="K99" s="313"/>
      <c r="L99" s="313"/>
      <c r="M99" s="313"/>
      <c r="N99" s="313"/>
      <c r="O99" s="313"/>
      <c r="P99" s="119"/>
      <c r="V99" s="177" t="s">
        <v>87</v>
      </c>
      <c r="W99" s="177" t="s">
        <v>87</v>
      </c>
      <c r="X99" s="178" t="str">
        <f>HYPERLINK("#'App.des resources d''information'!$I$103")</f>
        <v>#'App.des resources d''information'!$I$103</v>
      </c>
      <c r="Y99" s="178" t="str">
        <f>HYPERLINK("#'App.des resources d''information'!$I$103")</f>
        <v>#'App.des resources d''information'!$I$103</v>
      </c>
      <c r="Z99" s="178" t="str">
        <f>HYPERLINK("#'App.des resources d''information'!$I$103")</f>
        <v>#'App.des resources d''information'!$I$103</v>
      </c>
      <c r="AA99" s="177" t="s">
        <v>87</v>
      </c>
      <c r="AC99" s="177" t="s">
        <v>87</v>
      </c>
      <c r="AD99" s="177" t="s">
        <v>87</v>
      </c>
      <c r="AE99" s="285" t="str">
        <f>(CONCATENATE("•",'App.des resources d''information'!$G$103))</f>
        <v>•Principes, critères et indicateurs du programme REDD+ SES.</v>
      </c>
      <c r="AF99" s="285" t="str">
        <f>(CONCATENATE("•",'App.des resources d''information'!$G$103))</f>
        <v>•Principes, critères et indicateurs du programme REDD+ SES.</v>
      </c>
      <c r="AG99" s="285" t="str">
        <f>(CONCATENATE("•",'App.des resources d''information'!$G$103))</f>
        <v>•Principes, critères et indicateurs du programme REDD+ SES.</v>
      </c>
      <c r="AH99" s="177" t="s">
        <v>87</v>
      </c>
      <c r="AJ99" s="319"/>
    </row>
    <row r="100" spans="3:36" x14ac:dyDescent="0.2">
      <c r="C100" s="118"/>
      <c r="D100" s="312" t="str">
        <f t="shared" si="18"/>
        <v/>
      </c>
      <c r="E100" s="313"/>
      <c r="F100" s="313"/>
      <c r="G100" s="313"/>
      <c r="H100" s="313"/>
      <c r="I100" s="313"/>
      <c r="J100" s="313"/>
      <c r="K100" s="313"/>
      <c r="L100" s="313"/>
      <c r="M100" s="313"/>
      <c r="N100" s="313"/>
      <c r="O100" s="313"/>
      <c r="P100" s="119"/>
      <c r="V100" s="177" t="s">
        <v>87</v>
      </c>
      <c r="W100" s="177" t="s">
        <v>87</v>
      </c>
      <c r="X100" s="178" t="str">
        <f>HYPERLINK("#'App.des resources d''information'!$I$122")</f>
        <v>#'App.des resources d''information'!$I$122</v>
      </c>
      <c r="Y100" s="178" t="str">
        <f>HYPERLINK("#'App.des resources d''information'!$I$122")</f>
        <v>#'App.des resources d''information'!$I$122</v>
      </c>
      <c r="Z100" s="178" t="str">
        <f>HYPERLINK("#'App.des resources d''information'!$I$122")</f>
        <v>#'App.des resources d''information'!$I$122</v>
      </c>
      <c r="AA100" s="177" t="s">
        <v>87</v>
      </c>
      <c r="AC100" s="177" t="s">
        <v>87</v>
      </c>
      <c r="AD100" s="177" t="s">
        <v>87</v>
      </c>
      <c r="AE100" s="285" t="str">
        <f>(CONCATENATE("•",'App.des resources d''information'!$G$122))</f>
        <v>•Politiques des garanties de la Banque mondiale.</v>
      </c>
      <c r="AF100" s="285" t="str">
        <f>(CONCATENATE("•",'App.des resources d''information'!$G$122))</f>
        <v>•Politiques des garanties de la Banque mondiale.</v>
      </c>
      <c r="AG100" s="285" t="str">
        <f>(CONCATENATE("•",'App.des resources d''information'!$G$122))</f>
        <v>•Politiques des garanties de la Banque mondiale.</v>
      </c>
      <c r="AH100" s="177" t="s">
        <v>87</v>
      </c>
      <c r="AJ100" s="319"/>
    </row>
    <row r="101" spans="3:36" x14ac:dyDescent="0.2">
      <c r="C101" s="118"/>
      <c r="D101" s="312" t="str">
        <f t="shared" si="18"/>
        <v/>
      </c>
      <c r="E101" s="313"/>
      <c r="F101" s="313"/>
      <c r="G101" s="313"/>
      <c r="H101" s="313"/>
      <c r="I101" s="313"/>
      <c r="J101" s="313"/>
      <c r="K101" s="313"/>
      <c r="L101" s="313"/>
      <c r="M101" s="313"/>
      <c r="N101" s="313"/>
      <c r="O101" s="313"/>
      <c r="P101" s="119"/>
      <c r="V101" s="177" t="s">
        <v>87</v>
      </c>
      <c r="W101" s="177" t="s">
        <v>87</v>
      </c>
      <c r="X101" s="178" t="str">
        <f>HYPERLINK("#'App.des resources d''information'!$I$123")</f>
        <v>#'App.des resources d''information'!$I$123</v>
      </c>
      <c r="Y101" s="178" t="str">
        <f>HYPERLINK("#'App.des resources d''information'!$I$123")</f>
        <v>#'App.des resources d''information'!$I$123</v>
      </c>
      <c r="Z101" s="178" t="str">
        <f>HYPERLINK("#'App.des resources d''information'!$I$123")</f>
        <v>#'App.des resources d''information'!$I$123</v>
      </c>
      <c r="AA101" s="177" t="s">
        <v>87</v>
      </c>
      <c r="AC101" s="177" t="s">
        <v>87</v>
      </c>
      <c r="AD101" s="177" t="s">
        <v>87</v>
      </c>
      <c r="AE101" s="285" t="str">
        <f>(CONCATENATE("•",'App.des resources d''information'!$G$123))</f>
        <v>•Fiche de données intégrées des garanties (fonds de préparation du FCPF)-Etape du concept.</v>
      </c>
      <c r="AF101" s="285" t="str">
        <f>(CONCATENATE("•",'App.des resources d''information'!$G$123))</f>
        <v>•Fiche de données intégrées des garanties (fonds de préparation du FCPF)-Etape du concept.</v>
      </c>
      <c r="AG101" s="285" t="str">
        <f>(CONCATENATE("•",'App.des resources d''information'!$G$123))</f>
        <v>•Fiche de données intégrées des garanties (fonds de préparation du FCPF)-Etape du concept.</v>
      </c>
      <c r="AH101" s="177" t="s">
        <v>87</v>
      </c>
      <c r="AJ101" s="319"/>
    </row>
    <row r="102" spans="3:36" x14ac:dyDescent="0.2">
      <c r="C102" s="118"/>
      <c r="D102" s="312" t="str">
        <f t="shared" si="18"/>
        <v/>
      </c>
      <c r="E102" s="313"/>
      <c r="F102" s="313"/>
      <c r="G102" s="313"/>
      <c r="H102" s="313"/>
      <c r="I102" s="313"/>
      <c r="J102" s="313"/>
      <c r="K102" s="313"/>
      <c r="L102" s="313"/>
      <c r="M102" s="313"/>
      <c r="N102" s="313"/>
      <c r="O102" s="313"/>
      <c r="P102" s="119"/>
      <c r="V102" s="177" t="s">
        <v>87</v>
      </c>
      <c r="W102" s="177" t="s">
        <v>87</v>
      </c>
      <c r="X102" s="178" t="str">
        <f>HYPERLINK("#'App.des resources d''information'!$I$124")</f>
        <v>#'App.des resources d''information'!$I$124</v>
      </c>
      <c r="Y102" s="178" t="str">
        <f>HYPERLINK("#'App.des resources d''information'!$I$124")</f>
        <v>#'App.des resources d''information'!$I$124</v>
      </c>
      <c r="Z102" s="178" t="str">
        <f>HYPERLINK("#'App.des resources d''information'!$I$124")</f>
        <v>#'App.des resources d''information'!$I$124</v>
      </c>
      <c r="AA102" s="177" t="s">
        <v>87</v>
      </c>
      <c r="AC102" s="177" t="s">
        <v>87</v>
      </c>
      <c r="AD102" s="177" t="s">
        <v>87</v>
      </c>
      <c r="AE102" s="285" t="str">
        <f>(CONCATENATE("•",'App.des resources d''information'!$G$124))</f>
        <v>•Document d'approche commune (Version révisée le 9 août 2012).</v>
      </c>
      <c r="AF102" s="285" t="str">
        <f>(CONCATENATE("•",'App.des resources d''information'!$G$124))</f>
        <v>•Document d'approche commune (Version révisée le 9 août 2012).</v>
      </c>
      <c r="AG102" s="285" t="str">
        <f>(CONCATENATE("•",'App.des resources d''information'!$G$124))</f>
        <v>•Document d'approche commune (Version révisée le 9 août 2012).</v>
      </c>
      <c r="AH102" s="177" t="s">
        <v>87</v>
      </c>
      <c r="AJ102" s="319"/>
    </row>
    <row r="103" spans="3:36" x14ac:dyDescent="0.2">
      <c r="C103" s="118"/>
      <c r="D103" s="312" t="str">
        <f t="shared" si="18"/>
        <v/>
      </c>
      <c r="E103" s="313"/>
      <c r="F103" s="313"/>
      <c r="G103" s="313"/>
      <c r="H103" s="313"/>
      <c r="I103" s="313"/>
      <c r="J103" s="313"/>
      <c r="K103" s="313"/>
      <c r="L103" s="313"/>
      <c r="M103" s="313"/>
      <c r="N103" s="313"/>
      <c r="O103" s="313"/>
      <c r="P103" s="119"/>
      <c r="V103" s="177" t="s">
        <v>87</v>
      </c>
      <c r="W103" s="177" t="s">
        <v>87</v>
      </c>
      <c r="X103" s="178" t="str">
        <f>HYPERLINK("#'App.des resources d''information'!$I$11")</f>
        <v>#'App.des resources d''information'!$I$11</v>
      </c>
      <c r="Y103" s="178" t="str">
        <f>HYPERLINK("#'App.des resources d''information'!$I$11")</f>
        <v>#'App.des resources d''information'!$I$11</v>
      </c>
      <c r="Z103" s="178" t="str">
        <f>HYPERLINK("#'App.des resources d''information'!$I$11")</f>
        <v>#'App.des resources d''information'!$I$11</v>
      </c>
      <c r="AA103" s="177" t="s">
        <v>87</v>
      </c>
      <c r="AC103" s="177" t="s">
        <v>87</v>
      </c>
      <c r="AD103" s="177" t="s">
        <v>87</v>
      </c>
      <c r="AE103" s="285" t="str">
        <f>(CONCATENATE("•",'App.des resources d''information'!$G$11))</f>
        <v>•Un guide pour comprendre et mettre en œuvre les garanties de la REDD+ de la CCNUCC.</v>
      </c>
      <c r="AF103" s="285" t="str">
        <f>(CONCATENATE("•",'App.des resources d''information'!$G$11))</f>
        <v>•Un guide pour comprendre et mettre en œuvre les garanties de la REDD+ de la CCNUCC.</v>
      </c>
      <c r="AG103" s="285" t="str">
        <f>(CONCATENATE("•",'App.des resources d''information'!$G$11))</f>
        <v>•Un guide pour comprendre et mettre en œuvre les garanties de la REDD+ de la CCNUCC.</v>
      </c>
      <c r="AH103" s="177" t="s">
        <v>87</v>
      </c>
      <c r="AJ103" s="319"/>
    </row>
    <row r="104" spans="3:36" x14ac:dyDescent="0.2">
      <c r="C104" s="118"/>
      <c r="D104" s="312" t="str">
        <f t="shared" si="18"/>
        <v/>
      </c>
      <c r="E104" s="313"/>
      <c r="F104" s="313"/>
      <c r="G104" s="313"/>
      <c r="H104" s="313"/>
      <c r="I104" s="313"/>
      <c r="J104" s="313"/>
      <c r="K104" s="313"/>
      <c r="L104" s="313"/>
      <c r="M104" s="313"/>
      <c r="N104" s="313"/>
      <c r="O104" s="313"/>
      <c r="P104" s="119"/>
      <c r="V104" s="177" t="s">
        <v>87</v>
      </c>
      <c r="W104" s="177" t="s">
        <v>87</v>
      </c>
      <c r="X104" s="178" t="str">
        <f>HYPERLINK("#'App.des resources d''information'!$I$10")</f>
        <v>#'App.des resources d''information'!$I$10</v>
      </c>
      <c r="Y104" s="178" t="str">
        <f>HYPERLINK("#'App.des resources d''information'!$I$10")</f>
        <v>#'App.des resources d''information'!$I$10</v>
      </c>
      <c r="Z104" s="178" t="str">
        <f>HYPERLINK("#'App.des resources d''information'!$I$10")</f>
        <v>#'App.des resources d''information'!$I$10</v>
      </c>
      <c r="AA104" s="177" t="s">
        <v>87</v>
      </c>
      <c r="AC104" s="177" t="s">
        <v>87</v>
      </c>
      <c r="AD104" s="177" t="s">
        <v>87</v>
      </c>
      <c r="AE104" s="285" t="str">
        <f>(CONCATENATE("•",'App.des resources d''information'!$G$10))</f>
        <v>•Un Guide pour la mise en œuvre cohérente des garanties de la REDD+.</v>
      </c>
      <c r="AF104" s="285" t="str">
        <f>(CONCATENATE("•",'App.des resources d''information'!$G$10))</f>
        <v>•Un Guide pour la mise en œuvre cohérente des garanties de la REDD+.</v>
      </c>
      <c r="AG104" s="285" t="str">
        <f>(CONCATENATE("•",'App.des resources d''information'!$G$10))</f>
        <v>•Un Guide pour la mise en œuvre cohérente des garanties de la REDD+.</v>
      </c>
      <c r="AH104" s="177" t="s">
        <v>87</v>
      </c>
      <c r="AJ104" s="319"/>
    </row>
    <row r="105" spans="3:36" x14ac:dyDescent="0.2">
      <c r="C105" s="118"/>
      <c r="D105" s="312" t="str">
        <f t="shared" si="18"/>
        <v/>
      </c>
      <c r="E105" s="313"/>
      <c r="F105" s="313"/>
      <c r="G105" s="313"/>
      <c r="H105" s="313"/>
      <c r="I105" s="313"/>
      <c r="J105" s="313"/>
      <c r="K105" s="313"/>
      <c r="L105" s="313"/>
      <c r="M105" s="313"/>
      <c r="N105" s="313"/>
      <c r="O105" s="313"/>
      <c r="P105" s="119"/>
      <c r="V105" s="177" t="s">
        <v>87</v>
      </c>
      <c r="W105" s="177" t="s">
        <v>87</v>
      </c>
      <c r="X105" s="178" t="str">
        <f>HYPERLINK("#'App.des resources d''information'!$I$26")</f>
        <v>#'App.des resources d''information'!$I$26</v>
      </c>
      <c r="Y105" s="178" t="str">
        <f>HYPERLINK("#'App.des resources d''information'!$I$26")</f>
        <v>#'App.des resources d''information'!$I$26</v>
      </c>
      <c r="Z105" s="178" t="str">
        <f>HYPERLINK("#'App.des resources d''information'!$I$26")</f>
        <v>#'App.des resources d''information'!$I$26</v>
      </c>
      <c r="AA105" s="177" t="s">
        <v>87</v>
      </c>
      <c r="AC105" s="177" t="s">
        <v>87</v>
      </c>
      <c r="AD105" s="177" t="s">
        <v>87</v>
      </c>
      <c r="AE105" s="285" t="str">
        <f>(CONCATENATE("•",'App.des resources d''information'!$G$24))</f>
        <v>•Etudes de cas sur l'inclusion des femmes dans la REDD+ au Cambodge.</v>
      </c>
      <c r="AF105" s="285" t="str">
        <f>(CONCATENATE("•",'App.des resources d''information'!$G$24))</f>
        <v>•Etudes de cas sur l'inclusion des femmes dans la REDD+ au Cambodge.</v>
      </c>
      <c r="AG105" s="285" t="str">
        <f>(CONCATENATE("•",'App.des resources d''information'!$G$24))</f>
        <v>•Etudes de cas sur l'inclusion des femmes dans la REDD+ au Cambodge.</v>
      </c>
      <c r="AH105" s="177" t="s">
        <v>87</v>
      </c>
      <c r="AJ105" s="319"/>
    </row>
    <row r="106" spans="3:36" x14ac:dyDescent="0.2">
      <c r="C106" s="118"/>
      <c r="D106" s="312" t="str">
        <f t="shared" si="18"/>
        <v/>
      </c>
      <c r="E106" s="313"/>
      <c r="F106" s="313"/>
      <c r="G106" s="313"/>
      <c r="H106" s="313"/>
      <c r="I106" s="313"/>
      <c r="J106" s="313"/>
      <c r="K106" s="313"/>
      <c r="L106" s="313"/>
      <c r="M106" s="313"/>
      <c r="N106" s="313"/>
      <c r="O106" s="313"/>
      <c r="P106" s="119"/>
      <c r="V106" s="177" t="s">
        <v>87</v>
      </c>
      <c r="W106" s="177" t="s">
        <v>87</v>
      </c>
      <c r="X106" s="178" t="str">
        <f>HYPERLINK("#'App.des resources d''information'!$I$29")</f>
        <v>#'App.des resources d''information'!$I$29</v>
      </c>
      <c r="Y106" s="178" t="str">
        <f>HYPERLINK("#'App.des resources d''information'!$I$29")</f>
        <v>#'App.des resources d''information'!$I$29</v>
      </c>
      <c r="Z106" s="178" t="str">
        <f>HYPERLINK("#'App.des resources d''information'!$I$29")</f>
        <v>#'App.des resources d''information'!$I$29</v>
      </c>
      <c r="AA106" s="177" t="s">
        <v>87</v>
      </c>
      <c r="AC106" s="177" t="s">
        <v>87</v>
      </c>
      <c r="AD106" s="177" t="s">
        <v>87</v>
      </c>
      <c r="AE106" s="285" t="str">
        <f>(CONCATENATE("•",'App.des resources d''information'!$G$27))</f>
        <v>•Etude de cas sur l'inclusion des femmes dans la REDD+ au Sri Lanka.</v>
      </c>
      <c r="AF106" s="285" t="str">
        <f>(CONCATENATE("•",'App.des resources d''information'!$G$27))</f>
        <v>•Etude de cas sur l'inclusion des femmes dans la REDD+ au Sri Lanka.</v>
      </c>
      <c r="AG106" s="285" t="str">
        <f>(CONCATENATE("•",'App.des resources d''information'!$G$27))</f>
        <v>•Etude de cas sur l'inclusion des femmes dans la REDD+ au Sri Lanka.</v>
      </c>
      <c r="AH106" s="177" t="s">
        <v>87</v>
      </c>
      <c r="AJ106" s="319"/>
    </row>
    <row r="107" spans="3:36" x14ac:dyDescent="0.2">
      <c r="C107" s="118"/>
      <c r="D107" s="114"/>
      <c r="E107" s="114"/>
      <c r="F107" s="114"/>
      <c r="G107" s="114"/>
      <c r="H107" s="114"/>
      <c r="I107" s="114"/>
      <c r="J107" s="114"/>
      <c r="K107" s="114"/>
      <c r="L107" s="114"/>
      <c r="M107" s="114"/>
      <c r="N107" s="114"/>
      <c r="O107" s="114"/>
      <c r="P107" s="119"/>
    </row>
    <row r="108" spans="3:36" x14ac:dyDescent="0.2">
      <c r="C108" s="118" t="str">
        <f>Identification!$M$34</f>
        <v>B.4</v>
      </c>
      <c r="D108" s="318" t="str">
        <f>T108</f>
        <v>Développer une interprétation nationale des garanties de la REDD+</v>
      </c>
      <c r="E108" s="318"/>
      <c r="F108" s="318"/>
      <c r="G108" s="318"/>
      <c r="H108" s="318"/>
      <c r="I108" s="318"/>
      <c r="J108" s="318"/>
      <c r="K108" s="318"/>
      <c r="L108" s="318"/>
      <c r="M108" s="318"/>
      <c r="N108" s="318"/>
      <c r="O108" s="318"/>
      <c r="P108" s="119" t="str">
        <f>Identification!$M$34</f>
        <v>B.4</v>
      </c>
      <c r="T108" s="282" t="s">
        <v>331</v>
      </c>
    </row>
    <row r="109" spans="3:36" ht="117" customHeight="1" x14ac:dyDescent="0.2">
      <c r="C109" s="118"/>
      <c r="D109" s="299" t="str">
        <f>Identification!$BI$34</f>
        <v/>
      </c>
      <c r="E109" s="299"/>
      <c r="F109" s="299"/>
      <c r="G109" s="299"/>
      <c r="H109" s="299"/>
      <c r="I109" s="299"/>
      <c r="J109" s="299"/>
      <c r="K109" s="299"/>
      <c r="L109" s="299"/>
      <c r="M109" s="299"/>
      <c r="N109" s="299"/>
      <c r="O109" s="299"/>
      <c r="P109" s="119"/>
      <c r="U109" s="189">
        <f>Identification!$AL$34</f>
        <v>0</v>
      </c>
    </row>
    <row r="110" spans="3:36" x14ac:dyDescent="0.2">
      <c r="C110" s="118"/>
      <c r="D110" s="312" t="str">
        <f t="shared" ref="D110:D115" si="19">HYPERLINK(LOOKUP($U$109,$V$10:$AA$10,V110:AA110),(LOOKUP($U$109,$AC$10:$AH$10,AC110:AH110)))</f>
        <v/>
      </c>
      <c r="E110" s="313"/>
      <c r="F110" s="313"/>
      <c r="G110" s="313"/>
      <c r="H110" s="313"/>
      <c r="I110" s="313"/>
      <c r="J110" s="313"/>
      <c r="K110" s="313"/>
      <c r="L110" s="313"/>
      <c r="M110" s="313"/>
      <c r="N110" s="313"/>
      <c r="O110" s="313"/>
      <c r="P110" s="119"/>
      <c r="V110" s="177" t="s">
        <v>87</v>
      </c>
      <c r="W110" s="177" t="s">
        <v>87</v>
      </c>
      <c r="X110" s="178" t="str">
        <f>HYPERLINK("#'App.des resources d''information'!$I$43")</f>
        <v>#'App.des resources d''information'!$I$43</v>
      </c>
      <c r="Y110" s="178" t="str">
        <f>HYPERLINK("#'App.des resources d''information'!$I$43")</f>
        <v>#'App.des resources d''information'!$I$43</v>
      </c>
      <c r="Z110" s="178" t="str">
        <f>HYPERLINK("#'App.des resources d''information'!$I$43")</f>
        <v>#'App.des resources d''information'!$I$43</v>
      </c>
      <c r="AA110" s="177" t="s">
        <v>87</v>
      </c>
      <c r="AC110" s="177" t="s">
        <v>87</v>
      </c>
      <c r="AD110" s="177" t="s">
        <v>87</v>
      </c>
      <c r="AE110" s="285" t="str">
        <f>(CONCATENATE("•",'App.des resources d''information'!$G$43))</f>
        <v>•Cadre pour l'évaluation et le suivi de la gouvernance forestière.</v>
      </c>
      <c r="AF110" s="285" t="str">
        <f>(CONCATENATE("•",'App.des resources d''information'!$G$43))</f>
        <v>•Cadre pour l'évaluation et le suivi de la gouvernance forestière.</v>
      </c>
      <c r="AG110" s="285" t="str">
        <f>(CONCATENATE("•",'App.des resources d''information'!$G$43))</f>
        <v>•Cadre pour l'évaluation et le suivi de la gouvernance forestière.</v>
      </c>
      <c r="AH110" s="177" t="s">
        <v>87</v>
      </c>
      <c r="AI110" s="189" t="str">
        <f>P108</f>
        <v>B.4</v>
      </c>
      <c r="AJ110" s="319" t="str">
        <f>CONCATENATE(Identification!AW34,Identification!AX34, Identification!AY34)</f>
        <v xml:space="preserve"> •Framework for Assessing and Monitoring Forest Governance; •Voluntary Guidelines on the Responsible Governance of Tenure; •Legal analysis of cross-cutting issues for REDD+ implementation: lessons learned from Mexico, Viet Nam and Zambia; •World Bank Safeguard Policies and the UNFCCC REDD+ Safeguards; •REDD+ SES Principles, Criteria and Indicators;•Developing Social and Environmental Safeguards for REDD+: a guide for bottom up approach (IMAFLORA).</v>
      </c>
    </row>
    <row r="111" spans="3:36" x14ac:dyDescent="0.2">
      <c r="C111" s="118"/>
      <c r="D111" s="312" t="str">
        <f t="shared" si="19"/>
        <v/>
      </c>
      <c r="E111" s="313"/>
      <c r="F111" s="313"/>
      <c r="G111" s="313"/>
      <c r="H111" s="313"/>
      <c r="I111" s="313"/>
      <c r="J111" s="313"/>
      <c r="K111" s="313"/>
      <c r="L111" s="313"/>
      <c r="M111" s="313"/>
      <c r="N111" s="313"/>
      <c r="O111" s="313"/>
      <c r="P111" s="119"/>
      <c r="V111" s="177" t="s">
        <v>87</v>
      </c>
      <c r="W111" s="177" t="s">
        <v>87</v>
      </c>
      <c r="X111" s="178" t="str">
        <f t="shared" ref="X111:Z111" si="20">HYPERLINK("#'App.des resources d''information'!$I$114")</f>
        <v>#'App.des resources d''information'!$I$114</v>
      </c>
      <c r="Y111" s="178" t="str">
        <f t="shared" si="20"/>
        <v>#'App.des resources d''information'!$I$114</v>
      </c>
      <c r="Z111" s="178" t="str">
        <f t="shared" si="20"/>
        <v>#'App.des resources d''information'!$I$114</v>
      </c>
      <c r="AA111" s="177" t="s">
        <v>87</v>
      </c>
      <c r="AC111" s="177" t="s">
        <v>87</v>
      </c>
      <c r="AD111" s="177" t="s">
        <v>87</v>
      </c>
      <c r="AE111" s="285" t="str">
        <f>(CONCATENATE("•",'App.des resources d''information'!$G$114))</f>
        <v>•Directives volontaires sur le foncier.</v>
      </c>
      <c r="AF111" s="285" t="str">
        <f>(CONCATENATE("•",'App.des resources d''information'!$G$114))</f>
        <v>•Directives volontaires sur le foncier.</v>
      </c>
      <c r="AG111" s="285" t="str">
        <f>(CONCATENATE("•",'App.des resources d''information'!$G$114))</f>
        <v>•Directives volontaires sur le foncier.</v>
      </c>
      <c r="AH111" s="177" t="s">
        <v>87</v>
      </c>
      <c r="AJ111" s="319"/>
    </row>
    <row r="112" spans="3:36" ht="25.5" customHeight="1" x14ac:dyDescent="0.2">
      <c r="C112" s="118"/>
      <c r="D112" s="312" t="str">
        <f t="shared" si="19"/>
        <v/>
      </c>
      <c r="E112" s="313"/>
      <c r="F112" s="313"/>
      <c r="G112" s="313"/>
      <c r="H112" s="313"/>
      <c r="I112" s="313"/>
      <c r="J112" s="313"/>
      <c r="K112" s="313"/>
      <c r="L112" s="313"/>
      <c r="M112" s="313"/>
      <c r="N112" s="313"/>
      <c r="O112" s="313"/>
      <c r="P112" s="119"/>
      <c r="V112" s="177" t="s">
        <v>87</v>
      </c>
      <c r="W112" s="177" t="s">
        <v>87</v>
      </c>
      <c r="X112" s="178" t="str">
        <f t="shared" ref="X112:Z112" si="21">HYPERLINK("#'App.des resources d''information'!$I$78")</f>
        <v>#'App.des resources d''information'!$I$78</v>
      </c>
      <c r="Y112" s="178" t="str">
        <f t="shared" si="21"/>
        <v>#'App.des resources d''information'!$I$78</v>
      </c>
      <c r="Z112" s="178" t="str">
        <f t="shared" si="21"/>
        <v>#'App.des resources d''information'!$I$78</v>
      </c>
      <c r="AA112" s="177" t="s">
        <v>87</v>
      </c>
      <c r="AC112" s="177" t="s">
        <v>87</v>
      </c>
      <c r="AD112" s="177" t="s">
        <v>87</v>
      </c>
      <c r="AE112" s="285" t="str">
        <f>(CONCATENATE("•",'App.des resources d''information'!$G$78))</f>
        <v>•Analyse juridique des questions transversales pour la mise en œuvre de la REDD+ : enseignements tirés du Mexique, du Vietnam et de la Zambie.</v>
      </c>
      <c r="AF112" s="285" t="str">
        <f>(CONCATENATE("•",'App.des resources d''information'!$G$78))</f>
        <v>•Analyse juridique des questions transversales pour la mise en œuvre de la REDD+ : enseignements tirés du Mexique, du Vietnam et de la Zambie.</v>
      </c>
      <c r="AG112" s="285" t="str">
        <f>(CONCATENATE("•",'App.des resources d''information'!$G$78))</f>
        <v>•Analyse juridique des questions transversales pour la mise en œuvre de la REDD+ : enseignements tirés du Mexique, du Vietnam et de la Zambie.</v>
      </c>
      <c r="AH112" s="177" t="s">
        <v>87</v>
      </c>
      <c r="AJ112" s="319"/>
    </row>
    <row r="113" spans="3:36" x14ac:dyDescent="0.2">
      <c r="C113" s="118"/>
      <c r="D113" s="312" t="str">
        <f t="shared" si="19"/>
        <v/>
      </c>
      <c r="E113" s="313"/>
      <c r="F113" s="313"/>
      <c r="G113" s="313"/>
      <c r="H113" s="313"/>
      <c r="I113" s="313"/>
      <c r="J113" s="313"/>
      <c r="K113" s="313"/>
      <c r="L113" s="313"/>
      <c r="M113" s="313"/>
      <c r="N113" s="313"/>
      <c r="O113" s="313"/>
      <c r="P113" s="119"/>
      <c r="V113" s="177" t="s">
        <v>87</v>
      </c>
      <c r="W113" s="177" t="s">
        <v>87</v>
      </c>
      <c r="X113" s="178" t="str">
        <f t="shared" ref="X113:Z113" si="22">HYPERLINK("#'App.des resources d''information'!$I$126")</f>
        <v>#'App.des resources d''information'!$I$126</v>
      </c>
      <c r="Y113" s="178" t="str">
        <f t="shared" si="22"/>
        <v>#'App.des resources d''information'!$I$126</v>
      </c>
      <c r="Z113" s="178" t="str">
        <f t="shared" si="22"/>
        <v>#'App.des resources d''information'!$I$126</v>
      </c>
      <c r="AA113" s="177" t="s">
        <v>87</v>
      </c>
      <c r="AC113" s="177" t="s">
        <v>87</v>
      </c>
      <c r="AD113" s="177" t="s">
        <v>87</v>
      </c>
      <c r="AE113" s="285" t="str">
        <f>(CONCATENATE("•",'App.des resources d''information'!$G$126))</f>
        <v>•Politiques de garanties de la Banque mondiale et les garanties de la CCNUCC et de la REDD+. (28 Août 2013).</v>
      </c>
      <c r="AF113" s="285" t="str">
        <f>(CONCATENATE("•",'App.des resources d''information'!$G$126))</f>
        <v>•Politiques de garanties de la Banque mondiale et les garanties de la CCNUCC et de la REDD+. (28 Août 2013).</v>
      </c>
      <c r="AG113" s="285" t="str">
        <f>(CONCATENATE("•",'App.des resources d''information'!$G$126))</f>
        <v>•Politiques de garanties de la Banque mondiale et les garanties de la CCNUCC et de la REDD+. (28 Août 2013).</v>
      </c>
      <c r="AH113" s="177" t="s">
        <v>87</v>
      </c>
      <c r="AJ113" s="319"/>
    </row>
    <row r="114" spans="3:36" x14ac:dyDescent="0.2">
      <c r="C114" s="118"/>
      <c r="D114" s="312" t="str">
        <f t="shared" si="19"/>
        <v/>
      </c>
      <c r="E114" s="313"/>
      <c r="F114" s="313"/>
      <c r="G114" s="313"/>
      <c r="H114" s="313"/>
      <c r="I114" s="313"/>
      <c r="J114" s="313"/>
      <c r="K114" s="313"/>
      <c r="L114" s="313"/>
      <c r="M114" s="313"/>
      <c r="N114" s="313"/>
      <c r="O114" s="313"/>
      <c r="P114" s="119"/>
      <c r="V114" s="177" t="s">
        <v>87</v>
      </c>
      <c r="W114" s="177" t="s">
        <v>87</v>
      </c>
      <c r="X114" s="178" t="str">
        <f t="shared" ref="X114:Z114" si="23">HYPERLINK("#'App.des resources d''information'!$I$104")</f>
        <v>#'App.des resources d''information'!$I$104</v>
      </c>
      <c r="Y114" s="178" t="str">
        <f t="shared" si="23"/>
        <v>#'App.des resources d''information'!$I$104</v>
      </c>
      <c r="Z114" s="178" t="str">
        <f t="shared" si="23"/>
        <v>#'App.des resources d''information'!$I$104</v>
      </c>
      <c r="AA114" s="177" t="s">
        <v>87</v>
      </c>
      <c r="AC114" s="177" t="s">
        <v>87</v>
      </c>
      <c r="AD114" s="177" t="s">
        <v>87</v>
      </c>
      <c r="AE114" s="285" t="str">
        <f>(CONCATENATE("•",'App.des resources d''information'!$G$103))</f>
        <v>•Principes, critères et indicateurs du programme REDD+ SES.</v>
      </c>
      <c r="AF114" s="285" t="str">
        <f>(CONCATENATE("•",'App.des resources d''information'!$G$103))</f>
        <v>•Principes, critères et indicateurs du programme REDD+ SES.</v>
      </c>
      <c r="AG114" s="285" t="str">
        <f>(CONCATENATE("•",'App.des resources d''information'!$G$103))</f>
        <v>•Principes, critères et indicateurs du programme REDD+ SES.</v>
      </c>
      <c r="AH114" s="177" t="s">
        <v>87</v>
      </c>
      <c r="AJ114" s="319"/>
    </row>
    <row r="115" spans="3:36" x14ac:dyDescent="0.2">
      <c r="C115" s="118"/>
      <c r="D115" s="312" t="str">
        <f t="shared" si="19"/>
        <v/>
      </c>
      <c r="E115" s="313"/>
      <c r="F115" s="313"/>
      <c r="G115" s="313"/>
      <c r="H115" s="313"/>
      <c r="I115" s="313"/>
      <c r="J115" s="313"/>
      <c r="K115" s="313"/>
      <c r="L115" s="313"/>
      <c r="M115" s="313"/>
      <c r="N115" s="313"/>
      <c r="O115" s="313"/>
      <c r="P115" s="119"/>
      <c r="V115" s="177" t="s">
        <v>87</v>
      </c>
      <c r="W115" s="177" t="s">
        <v>87</v>
      </c>
      <c r="X115" s="178" t="str">
        <f t="shared" ref="X115:Z115" si="24">HYPERLINK("#'App.des resources d''information'!$I$36")</f>
        <v>#'App.des resources d''information'!$I$36</v>
      </c>
      <c r="Y115" s="178" t="str">
        <f t="shared" si="24"/>
        <v>#'App.des resources d''information'!$I$36</v>
      </c>
      <c r="Z115" s="178" t="str">
        <f t="shared" si="24"/>
        <v>#'App.des resources d''information'!$I$36</v>
      </c>
      <c r="AA115" s="177" t="s">
        <v>87</v>
      </c>
      <c r="AC115" s="177" t="s">
        <v>87</v>
      </c>
      <c r="AD115" s="177" t="s">
        <v>87</v>
      </c>
      <c r="AE115" s="285" t="str">
        <f>(CONCATENATE("•",'App.des resources d''information'!$G$31))</f>
        <v>•Développer des garanties sociales et environnementales pour la REDD+ : un guide pour l'approche ascendante.</v>
      </c>
      <c r="AF115" s="285" t="str">
        <f>(CONCATENATE("•",'App.des resources d''information'!$G$31))</f>
        <v>•Développer des garanties sociales et environnementales pour la REDD+ : un guide pour l'approche ascendante.</v>
      </c>
      <c r="AG115" s="285" t="str">
        <f>(CONCATENATE("•",'App.des resources d''information'!$G$31))</f>
        <v>•Développer des garanties sociales et environnementales pour la REDD+ : un guide pour l'approche ascendante.</v>
      </c>
      <c r="AH115" s="177" t="s">
        <v>87</v>
      </c>
      <c r="AJ115" s="319"/>
    </row>
    <row r="116" spans="3:36" x14ac:dyDescent="0.2">
      <c r="C116" s="118"/>
      <c r="D116" s="114"/>
      <c r="E116" s="114"/>
      <c r="F116" s="114"/>
      <c r="G116" s="114"/>
      <c r="H116" s="114"/>
      <c r="I116" s="114"/>
      <c r="J116" s="114"/>
      <c r="K116" s="114"/>
      <c r="L116" s="114"/>
      <c r="M116" s="114"/>
      <c r="N116" s="114"/>
      <c r="O116" s="114"/>
      <c r="P116" s="119"/>
    </row>
    <row r="117" spans="3:36" ht="12.75" customHeight="1" x14ac:dyDescent="0.25">
      <c r="C117" s="118"/>
      <c r="D117" s="317" t="str">
        <f>Identification!$C$39</f>
        <v>Section C - Définition ou développement des politiques, lois et réglementations</v>
      </c>
      <c r="E117" s="317"/>
      <c r="F117" s="317"/>
      <c r="G117" s="317"/>
      <c r="H117" s="317"/>
      <c r="I117" s="317"/>
      <c r="J117" s="317"/>
      <c r="K117" s="317"/>
      <c r="L117" s="317"/>
      <c r="M117" s="317"/>
      <c r="N117" s="317"/>
      <c r="O117" s="317"/>
      <c r="P117" s="119"/>
    </row>
    <row r="118" spans="3:36" x14ac:dyDescent="0.2">
      <c r="C118" s="118"/>
      <c r="D118" s="114"/>
      <c r="E118" s="114"/>
      <c r="F118" s="114"/>
      <c r="G118" s="114"/>
      <c r="H118" s="114"/>
      <c r="I118" s="114"/>
      <c r="J118" s="114"/>
      <c r="K118" s="114"/>
      <c r="L118" s="114"/>
      <c r="M118" s="114"/>
      <c r="N118" s="114"/>
      <c r="O118" s="114"/>
      <c r="P118" s="119"/>
    </row>
    <row r="119" spans="3:36" x14ac:dyDescent="0.2">
      <c r="C119" s="118" t="str">
        <f>Identification!$M$39</f>
        <v>C.1</v>
      </c>
      <c r="D119" s="318" t="str">
        <f>T119</f>
        <v>Mener une analyse des problèmes de PLR</v>
      </c>
      <c r="E119" s="318"/>
      <c r="F119" s="318"/>
      <c r="G119" s="318"/>
      <c r="H119" s="318"/>
      <c r="I119" s="318"/>
      <c r="J119" s="318"/>
      <c r="K119" s="318"/>
      <c r="L119" s="318"/>
      <c r="M119" s="318"/>
      <c r="N119" s="318"/>
      <c r="O119" s="318"/>
      <c r="P119" s="119" t="str">
        <f>Identification!$M$39</f>
        <v>C.1</v>
      </c>
      <c r="T119" s="282" t="s">
        <v>332</v>
      </c>
    </row>
    <row r="120" spans="3:36" ht="80.099999999999994" customHeight="1" x14ac:dyDescent="0.2">
      <c r="C120" s="118"/>
      <c r="D120" s="315" t="str">
        <f>Identification!$BI$39</f>
        <v/>
      </c>
      <c r="E120" s="315"/>
      <c r="F120" s="315"/>
      <c r="G120" s="315"/>
      <c r="H120" s="315"/>
      <c r="I120" s="315"/>
      <c r="J120" s="315"/>
      <c r="K120" s="315"/>
      <c r="L120" s="315"/>
      <c r="M120" s="315"/>
      <c r="N120" s="315"/>
      <c r="O120" s="315"/>
      <c r="P120" s="119"/>
      <c r="U120" s="189">
        <f>Identification!$AL$39</f>
        <v>0</v>
      </c>
    </row>
    <row r="121" spans="3:36" x14ac:dyDescent="0.2">
      <c r="C121" s="118"/>
      <c r="D121" s="312" t="str">
        <f t="shared" ref="D121:D130" si="25">HYPERLINK(LOOKUP($U$120,$V$10:$AA$10,V121:AA121),(LOOKUP($U$120,$AC$10:$AH$10,AC121:AH121)))</f>
        <v/>
      </c>
      <c r="E121" s="313"/>
      <c r="F121" s="313"/>
      <c r="G121" s="313"/>
      <c r="H121" s="313"/>
      <c r="I121" s="313"/>
      <c r="J121" s="313"/>
      <c r="K121" s="313"/>
      <c r="L121" s="313"/>
      <c r="M121" s="313"/>
      <c r="N121" s="313"/>
      <c r="O121" s="313"/>
      <c r="P121" s="119"/>
      <c r="V121" s="177" t="s">
        <v>87</v>
      </c>
      <c r="W121" s="177" t="s">
        <v>87</v>
      </c>
      <c r="X121" s="178" t="str">
        <f>HYPERLINK("#'App.des resources d''information'!$I$117")</f>
        <v>#'App.des resources d''information'!$I$117</v>
      </c>
      <c r="Y121" s="178" t="str">
        <f>HYPERLINK("#'App.des resources d''information'!$I$117")</f>
        <v>#'App.des resources d''information'!$I$117</v>
      </c>
      <c r="Z121" s="178" t="str">
        <f>HYPERLINK("#'App.des resources d''information'!$I$117")</f>
        <v>#'App.des resources d''information'!$I$117</v>
      </c>
      <c r="AA121" s="177" t="s">
        <v>87</v>
      </c>
      <c r="AC121" s="177" t="s">
        <v>87</v>
      </c>
      <c r="AD121" s="177" t="s">
        <v>87</v>
      </c>
      <c r="AE121" s="285" t="str">
        <f>(CONCATENATE("•",'App.des resources d''information'!$G$117))</f>
        <v>•L'Outil d'identification des avantages et des risques (BeRT 2.0).</v>
      </c>
      <c r="AF121" s="285" t="str">
        <f>(CONCATENATE("•",'App.des resources d''information'!$G$117))</f>
        <v>•L'Outil d'identification des avantages et des risques (BeRT 2.0).</v>
      </c>
      <c r="AG121" s="285" t="str">
        <f>(CONCATENATE("•",'App.des resources d''information'!$G$117))</f>
        <v>•L'Outil d'identification des avantages et des risques (BeRT 2.0).</v>
      </c>
      <c r="AH121" s="177" t="s">
        <v>87</v>
      </c>
      <c r="AI121" s="189" t="str">
        <f>P119</f>
        <v>C.1</v>
      </c>
      <c r="AJ121" s="319" t="str">
        <f>CONCATENATE(Identification!AW39,Identification!AX39, Identification!AY39)</f>
        <v xml:space="preserve"> •The Benefits and Risks Tool (BeRT) 2.0; • UN-REDD Guidelines on Free, Prior, and Informed Consent (FPIC); •Voluntary Guidelines on the Governance of Tenure; •Policy Brief: Tenure &amp; REDD+: Developing enabling tenure conditions for REDD+; •Legal analysis of cross-cutting issues for REDD+ implementation: lessons learned from Mexico, Viet Nam and Zambia; •Guidance on Conducting REDD+ Corruption Risk Assessment; •A Guide to Understanding and Implementing UNFCCC REDD+ Safeguards (Client Earth); •Conceptual framework for the design of a national safeguards system (Climate Law &amp; Policy); •Recommendations for the design of a national safeguards systems in Mexico (Climate Law &amp; Policy); •Roadmap for Environmental and Social Safeguards for Vietnam’s National REDD+ Action Programme.</v>
      </c>
    </row>
    <row r="122" spans="3:36" ht="25.5" customHeight="1" x14ac:dyDescent="0.2">
      <c r="C122" s="118"/>
      <c r="D122" s="312" t="str">
        <f t="shared" si="25"/>
        <v/>
      </c>
      <c r="E122" s="313"/>
      <c r="F122" s="313"/>
      <c r="G122" s="313"/>
      <c r="H122" s="313"/>
      <c r="I122" s="313"/>
      <c r="J122" s="313"/>
      <c r="K122" s="313"/>
      <c r="L122" s="313"/>
      <c r="M122" s="313"/>
      <c r="N122" s="313"/>
      <c r="O122" s="313"/>
      <c r="P122" s="119"/>
      <c r="V122" s="177" t="s">
        <v>87</v>
      </c>
      <c r="W122" s="177" t="s">
        <v>87</v>
      </c>
      <c r="X122" s="178" t="str">
        <f>HYPERLINK("#'App.des resources d''information'!$I$110")</f>
        <v>#'App.des resources d''information'!$I$110</v>
      </c>
      <c r="Y122" s="178" t="str">
        <f>HYPERLINK("#'App.des resources d''information'!$I$110")</f>
        <v>#'App.des resources d''information'!$I$110</v>
      </c>
      <c r="Z122" s="178" t="str">
        <f>HYPERLINK("#'App.des resources d''information'!$I$110")</f>
        <v>#'App.des resources d''information'!$I$110</v>
      </c>
      <c r="AA122" s="177" t="s">
        <v>87</v>
      </c>
      <c r="AC122" s="177" t="s">
        <v>87</v>
      </c>
      <c r="AD122" s="177" t="s">
        <v>87</v>
      </c>
      <c r="AE122" s="285" t="str">
        <f>(CONCATENATE("•",'App.des resources d''information'!$G$110))</f>
        <v>•Les Lignes directrices du programme ONU-REDD sur le Consentement préalable, donné librement et en connaissance de cause (CPLCC).</v>
      </c>
      <c r="AF122" s="285" t="str">
        <f>(CONCATENATE("•",'App.des resources d''information'!$G$110))</f>
        <v>•Les Lignes directrices du programme ONU-REDD sur le Consentement préalable, donné librement et en connaissance de cause (CPLCC).</v>
      </c>
      <c r="AG122" s="285" t="str">
        <f>(CONCATENATE("•",'App.des resources d''information'!$G$110))</f>
        <v>•Les Lignes directrices du programme ONU-REDD sur le Consentement préalable, donné librement et en connaissance de cause (CPLCC).</v>
      </c>
      <c r="AH122" s="177" t="s">
        <v>87</v>
      </c>
      <c r="AJ122" s="319"/>
    </row>
    <row r="123" spans="3:36" x14ac:dyDescent="0.2">
      <c r="C123" s="118"/>
      <c r="D123" s="312" t="str">
        <f t="shared" si="25"/>
        <v/>
      </c>
      <c r="E123" s="313"/>
      <c r="F123" s="313"/>
      <c r="G123" s="313"/>
      <c r="H123" s="313"/>
      <c r="I123" s="313"/>
      <c r="J123" s="313"/>
      <c r="K123" s="313"/>
      <c r="L123" s="313"/>
      <c r="M123" s="313"/>
      <c r="N123" s="313"/>
      <c r="O123" s="313"/>
      <c r="P123" s="119"/>
      <c r="V123" s="177" t="s">
        <v>87</v>
      </c>
      <c r="W123" s="177" t="s">
        <v>87</v>
      </c>
      <c r="X123" s="178" t="str">
        <f>HYPERLINK("#'App.des resources d''information'!$I$115")</f>
        <v>#'App.des resources d''information'!$I$115</v>
      </c>
      <c r="Y123" s="178" t="str">
        <f>HYPERLINK("#'App.des resources d''information'!$I$115")</f>
        <v>#'App.des resources d''information'!$I$115</v>
      </c>
      <c r="Z123" s="178" t="str">
        <f>HYPERLINK("#'App.des resources d''information'!$I$115")</f>
        <v>#'App.des resources d''information'!$I$115</v>
      </c>
      <c r="AA123" s="177" t="s">
        <v>87</v>
      </c>
      <c r="AC123" s="177" t="s">
        <v>87</v>
      </c>
      <c r="AD123" s="177" t="s">
        <v>87</v>
      </c>
      <c r="AE123" s="285" t="str">
        <f>(CONCATENATE("•",'App.des resources d''information'!$G$114))</f>
        <v>•Directives volontaires sur le foncier.</v>
      </c>
      <c r="AF123" s="285" t="str">
        <f>(CONCATENATE("•",'App.des resources d''information'!$G$114))</f>
        <v>•Directives volontaires sur le foncier.</v>
      </c>
      <c r="AG123" s="285" t="str">
        <f>(CONCATENATE("•",'App.des resources d''information'!$G$114))</f>
        <v>•Directives volontaires sur le foncier.</v>
      </c>
      <c r="AH123" s="177" t="s">
        <v>87</v>
      </c>
      <c r="AJ123" s="319"/>
    </row>
    <row r="124" spans="3:36" x14ac:dyDescent="0.2">
      <c r="C124" s="118"/>
      <c r="D124" s="312" t="str">
        <f t="shared" si="25"/>
        <v/>
      </c>
      <c r="E124" s="313"/>
      <c r="F124" s="313"/>
      <c r="G124" s="313"/>
      <c r="H124" s="313"/>
      <c r="I124" s="313"/>
      <c r="J124" s="313"/>
      <c r="K124" s="313"/>
      <c r="L124" s="313"/>
      <c r="M124" s="313"/>
      <c r="N124" s="313"/>
      <c r="O124" s="313"/>
      <c r="P124" s="119"/>
      <c r="V124" s="177" t="s">
        <v>87</v>
      </c>
      <c r="W124" s="177" t="s">
        <v>87</v>
      </c>
      <c r="X124" s="178" t="str">
        <f>HYPERLINK("#'App.des resources d''information'!$I$102")</f>
        <v>#'App.des resources d''information'!$I$102</v>
      </c>
      <c r="Y124" s="178" t="str">
        <f>HYPERLINK("#'App.des resources d''information'!$I$102")</f>
        <v>#'App.des resources d''information'!$I$102</v>
      </c>
      <c r="Z124" s="178" t="str">
        <f>HYPERLINK("#'App.des resources d''information'!$I$102")</f>
        <v>#'App.des resources d''information'!$I$102</v>
      </c>
      <c r="AA124" s="177" t="s">
        <v>87</v>
      </c>
      <c r="AC124" s="177" t="s">
        <v>87</v>
      </c>
      <c r="AD124" s="177" t="s">
        <v>87</v>
      </c>
      <c r="AE124" s="285" t="str">
        <f>(CONCATENATE("•",'App.des resources d''information'!$G$102))</f>
        <v>•Note de politique : Occupation et la REDD+ : Développer des conditions foncières habilitantes pour la REDD+.</v>
      </c>
      <c r="AF124" s="285" t="str">
        <f>(CONCATENATE("•",'App.des resources d''information'!$G$102))</f>
        <v>•Note de politique : Occupation et la REDD+ : Développer des conditions foncières habilitantes pour la REDD+.</v>
      </c>
      <c r="AG124" s="285" t="str">
        <f>(CONCATENATE("•",'App.des resources d''information'!$G$102))</f>
        <v>•Note de politique : Occupation et la REDD+ : Développer des conditions foncières habilitantes pour la REDD+.</v>
      </c>
      <c r="AH124" s="177" t="s">
        <v>87</v>
      </c>
      <c r="AJ124" s="319"/>
    </row>
    <row r="125" spans="3:36" ht="25.5" customHeight="1" x14ac:dyDescent="0.2">
      <c r="C125" s="118"/>
      <c r="D125" s="312" t="str">
        <f t="shared" si="25"/>
        <v/>
      </c>
      <c r="E125" s="313"/>
      <c r="F125" s="313"/>
      <c r="G125" s="313"/>
      <c r="H125" s="313"/>
      <c r="I125" s="313"/>
      <c r="J125" s="313"/>
      <c r="K125" s="313"/>
      <c r="L125" s="313"/>
      <c r="M125" s="313"/>
      <c r="N125" s="313"/>
      <c r="O125" s="313"/>
      <c r="P125" s="119"/>
      <c r="V125" s="177" t="s">
        <v>87</v>
      </c>
      <c r="W125" s="177" t="s">
        <v>87</v>
      </c>
      <c r="X125" s="178" t="str">
        <f>HYPERLINK("#'App.des resources d''information'!$I$79")</f>
        <v>#'App.des resources d''information'!$I$79</v>
      </c>
      <c r="Y125" s="178" t="str">
        <f>HYPERLINK("#'App.des resources d''information'!$I$79")</f>
        <v>#'App.des resources d''information'!$I$79</v>
      </c>
      <c r="Z125" s="178" t="str">
        <f>HYPERLINK("#'App.des resources d''information'!$I$79")</f>
        <v>#'App.des resources d''information'!$I$79</v>
      </c>
      <c r="AA125" s="177" t="s">
        <v>87</v>
      </c>
      <c r="AC125" s="177" t="s">
        <v>87</v>
      </c>
      <c r="AD125" s="177" t="s">
        <v>87</v>
      </c>
      <c r="AE125" s="285" t="str">
        <f>(CONCATENATE("•",'App.des resources d''information'!$G$78))</f>
        <v>•Analyse juridique des questions transversales pour la mise en œuvre de la REDD+ : enseignements tirés du Mexique, du Vietnam et de la Zambie.</v>
      </c>
      <c r="AF125" s="285" t="str">
        <f>(CONCATENATE("•",'App.des resources d''information'!$G$78))</f>
        <v>•Analyse juridique des questions transversales pour la mise en œuvre de la REDD+ : enseignements tirés du Mexique, du Vietnam et de la Zambie.</v>
      </c>
      <c r="AG125" s="285" t="str">
        <f>(CONCATENATE("•",'App.des resources d''information'!$G$78))</f>
        <v>•Analyse juridique des questions transversales pour la mise en œuvre de la REDD+ : enseignements tirés du Mexique, du Vietnam et de la Zambie.</v>
      </c>
      <c r="AH125" s="177" t="s">
        <v>87</v>
      </c>
      <c r="AJ125" s="319"/>
    </row>
    <row r="126" spans="3:36" x14ac:dyDescent="0.2">
      <c r="C126" s="118"/>
      <c r="D126" s="312" t="str">
        <f t="shared" si="25"/>
        <v/>
      </c>
      <c r="E126" s="313"/>
      <c r="F126" s="313"/>
      <c r="G126" s="313"/>
      <c r="H126" s="313"/>
      <c r="I126" s="313"/>
      <c r="J126" s="313"/>
      <c r="K126" s="313"/>
      <c r="L126" s="313"/>
      <c r="M126" s="313"/>
      <c r="N126" s="313"/>
      <c r="O126" s="313"/>
      <c r="P126" s="119"/>
      <c r="V126" s="177" t="s">
        <v>87</v>
      </c>
      <c r="W126" s="177" t="s">
        <v>87</v>
      </c>
      <c r="X126" s="178" t="str">
        <f>HYPERLINK("#'App.des resources d''information'!$I$55")</f>
        <v>#'App.des resources d''information'!$I$55</v>
      </c>
      <c r="Y126" s="178" t="str">
        <f>HYPERLINK("#'App.des resources d''information'!$I$55")</f>
        <v>#'App.des resources d''information'!$I$55</v>
      </c>
      <c r="Z126" s="178" t="str">
        <f>HYPERLINK("#'App.des resources d''information'!$I$55")</f>
        <v>#'App.des resources d''information'!$I$55</v>
      </c>
      <c r="AA126" s="177" t="s">
        <v>87</v>
      </c>
      <c r="AC126" s="177" t="s">
        <v>87</v>
      </c>
      <c r="AD126" s="177" t="s">
        <v>87</v>
      </c>
      <c r="AE126" s="285" t="str">
        <f>(CONCATENATE("•",'App.des resources d''information'!$G$51))</f>
        <v>•Guide d'évaluation des risques de corruption (CRA) dans la REDD+.</v>
      </c>
      <c r="AF126" s="285" t="str">
        <f>(CONCATENATE("•",'App.des resources d''information'!$G$51))</f>
        <v>•Guide d'évaluation des risques de corruption (CRA) dans la REDD+.</v>
      </c>
      <c r="AG126" s="285" t="str">
        <f>(CONCATENATE("•",'App.des resources d''information'!$G$51))</f>
        <v>•Guide d'évaluation des risques de corruption (CRA) dans la REDD+.</v>
      </c>
      <c r="AH126" s="177" t="s">
        <v>87</v>
      </c>
      <c r="AJ126" s="319"/>
    </row>
    <row r="127" spans="3:36" x14ac:dyDescent="0.2">
      <c r="C127" s="118"/>
      <c r="D127" s="312" t="str">
        <f t="shared" si="25"/>
        <v/>
      </c>
      <c r="E127" s="313"/>
      <c r="F127" s="313"/>
      <c r="G127" s="313"/>
      <c r="H127" s="313"/>
      <c r="I127" s="313"/>
      <c r="J127" s="313"/>
      <c r="K127" s="313"/>
      <c r="L127" s="313"/>
      <c r="M127" s="313"/>
      <c r="N127" s="313"/>
      <c r="O127" s="313"/>
      <c r="P127" s="119"/>
      <c r="V127" s="177" t="s">
        <v>87</v>
      </c>
      <c r="W127" s="177" t="s">
        <v>87</v>
      </c>
      <c r="X127" s="178" t="str">
        <f>HYPERLINK("#'App.des resources d''information'!$I$12")</f>
        <v>#'App.des resources d''information'!$I$12</v>
      </c>
      <c r="Y127" s="178" t="str">
        <f>HYPERLINK("#'App.des resources d''information'!$I$12")</f>
        <v>#'App.des resources d''information'!$I$12</v>
      </c>
      <c r="Z127" s="178" t="str">
        <f>HYPERLINK("#'App.des resources d''information'!$I$12")</f>
        <v>#'App.des resources d''information'!$I$12</v>
      </c>
      <c r="AA127" s="177" t="s">
        <v>87</v>
      </c>
      <c r="AC127" s="177" t="s">
        <v>87</v>
      </c>
      <c r="AD127" s="177" t="s">
        <v>87</v>
      </c>
      <c r="AE127" s="285" t="str">
        <f>(CONCATENATE("•",'App.des resources d''information'!$G$11))</f>
        <v>•Un guide pour comprendre et mettre en œuvre les garanties de la REDD+ de la CCNUCC.</v>
      </c>
      <c r="AF127" s="285" t="str">
        <f>(CONCATENATE("•",'App.des resources d''information'!$G$11))</f>
        <v>•Un guide pour comprendre et mettre en œuvre les garanties de la REDD+ de la CCNUCC.</v>
      </c>
      <c r="AG127" s="285" t="str">
        <f>(CONCATENATE("•",'App.des resources d''information'!$G$11))</f>
        <v>•Un guide pour comprendre et mettre en œuvre les garanties de la REDD+ de la CCNUCC.</v>
      </c>
      <c r="AH127" s="177" t="s">
        <v>87</v>
      </c>
      <c r="AJ127" s="319"/>
    </row>
    <row r="128" spans="3:36" x14ac:dyDescent="0.2">
      <c r="C128" s="118"/>
      <c r="D128" s="312" t="str">
        <f t="shared" si="25"/>
        <v/>
      </c>
      <c r="E128" s="313"/>
      <c r="F128" s="313"/>
      <c r="G128" s="313"/>
      <c r="H128" s="313"/>
      <c r="I128" s="313"/>
      <c r="J128" s="313"/>
      <c r="K128" s="313"/>
      <c r="L128" s="313"/>
      <c r="M128" s="313"/>
      <c r="N128" s="313"/>
      <c r="O128" s="313"/>
      <c r="P128" s="119"/>
      <c r="V128" s="177" t="s">
        <v>87</v>
      </c>
      <c r="W128" s="177" t="s">
        <v>87</v>
      </c>
      <c r="X128" s="178" t="str">
        <f>HYPERLINK("#'App.des resources d''information'!$I$119")</f>
        <v>#'App.des resources d''information'!$I$119</v>
      </c>
      <c r="Y128" s="178" t="str">
        <f>HYPERLINK("#'App.des resources d''information'!$I$119")</f>
        <v>#'App.des resources d''information'!$I$119</v>
      </c>
      <c r="Z128" s="178" t="str">
        <f>HYPERLINK("#'App.des resources d''information'!$I$119")</f>
        <v>#'App.des resources d''information'!$I$119</v>
      </c>
      <c r="AA128" s="177" t="s">
        <v>87</v>
      </c>
      <c r="AC128" s="177" t="s">
        <v>87</v>
      </c>
      <c r="AD128" s="177" t="s">
        <v>87</v>
      </c>
      <c r="AE128" s="285" t="str">
        <f>(CONCATENATE("•",'App.des resources d''information'!$G$119))</f>
        <v>•Cadre conceptuel pour la conception d'un système national de garanties au Mexique.</v>
      </c>
      <c r="AF128" s="285" t="str">
        <f>(CONCATENATE("•",'App.des resources d''information'!$G$119))</f>
        <v>•Cadre conceptuel pour la conception d'un système national de garanties au Mexique.</v>
      </c>
      <c r="AG128" s="285" t="str">
        <f>(CONCATENATE("•",'App.des resources d''information'!$G$119))</f>
        <v>•Cadre conceptuel pour la conception d'un système national de garanties au Mexique.</v>
      </c>
      <c r="AH128" s="177" t="s">
        <v>87</v>
      </c>
      <c r="AJ128" s="319"/>
    </row>
    <row r="129" spans="3:36" x14ac:dyDescent="0.2">
      <c r="C129" s="118"/>
      <c r="D129" s="312" t="str">
        <f t="shared" si="25"/>
        <v/>
      </c>
      <c r="E129" s="313"/>
      <c r="F129" s="313"/>
      <c r="G129" s="313"/>
      <c r="H129" s="313"/>
      <c r="I129" s="313"/>
      <c r="J129" s="313"/>
      <c r="K129" s="313"/>
      <c r="L129" s="313"/>
      <c r="M129" s="313"/>
      <c r="N129" s="313"/>
      <c r="O129" s="313"/>
      <c r="P129" s="119"/>
      <c r="V129" s="177" t="s">
        <v>87</v>
      </c>
      <c r="W129" s="177" t="s">
        <v>87</v>
      </c>
      <c r="X129" s="178" t="str">
        <f>HYPERLINK("#'App.des resources d''information'!$I$120")</f>
        <v>#'App.des resources d''information'!$I$120</v>
      </c>
      <c r="Y129" s="178" t="str">
        <f>HYPERLINK("#'App.des resources d''information'!$I$120")</f>
        <v>#'App.des resources d''information'!$I$120</v>
      </c>
      <c r="Z129" s="178" t="str">
        <f>HYPERLINK("#'App.des resources d''information'!$I$120")</f>
        <v>#'App.des resources d''information'!$I$120</v>
      </c>
      <c r="AA129" s="177" t="s">
        <v>87</v>
      </c>
      <c r="AC129" s="177" t="s">
        <v>87</v>
      </c>
      <c r="AD129" s="177" t="s">
        <v>87</v>
      </c>
      <c r="AE129" s="285" t="str">
        <f>(CONCATENATE("•",'App.des resources d''information'!$G$120))</f>
        <v>•Recommandations pour la conception d'un système national des garanties au Mexique.</v>
      </c>
      <c r="AF129" s="285" t="str">
        <f>(CONCATENATE("•",'App.des resources d''information'!$G$120))</f>
        <v>•Recommandations pour la conception d'un système national des garanties au Mexique.</v>
      </c>
      <c r="AG129" s="285" t="str">
        <f>(CONCATENATE("•",'App.des resources d''information'!$G$120))</f>
        <v>•Recommandations pour la conception d'un système national des garanties au Mexique.</v>
      </c>
      <c r="AH129" s="177" t="s">
        <v>87</v>
      </c>
      <c r="AJ129" s="319"/>
    </row>
    <row r="130" spans="3:36" x14ac:dyDescent="0.2">
      <c r="C130" s="118"/>
      <c r="D130" s="312" t="str">
        <f t="shared" si="25"/>
        <v/>
      </c>
      <c r="E130" s="313"/>
      <c r="F130" s="313"/>
      <c r="G130" s="313"/>
      <c r="H130" s="313"/>
      <c r="I130" s="313"/>
      <c r="J130" s="313"/>
      <c r="K130" s="313"/>
      <c r="L130" s="313"/>
      <c r="M130" s="313"/>
      <c r="N130" s="313"/>
      <c r="O130" s="313"/>
      <c r="P130" s="119"/>
      <c r="V130" s="177" t="s">
        <v>87</v>
      </c>
      <c r="W130" s="177" t="s">
        <v>87</v>
      </c>
      <c r="X130" s="178" t="str">
        <f>HYPERLINK("#'App.des resources d''information'!$I$105")</f>
        <v>#'App.des resources d''information'!$I$105</v>
      </c>
      <c r="Y130" s="178" t="str">
        <f>HYPERLINK("#'App.des resources d''information'!$I$105")</f>
        <v>#'App.des resources d''information'!$I$105</v>
      </c>
      <c r="Z130" s="178" t="str">
        <f>HYPERLINK("#'App.des resources d''information'!$I$105")</f>
        <v>#'App.des resources d''information'!$I$105</v>
      </c>
      <c r="AA130" s="177" t="s">
        <v>87</v>
      </c>
      <c r="AC130" s="177" t="s">
        <v>87</v>
      </c>
      <c r="AD130" s="177" t="s">
        <v>87</v>
      </c>
      <c r="AE130" s="285" t="str">
        <f>(CONCATENATE("•",'App.des resources d''information'!$G$105))</f>
        <v>•Feuille de route des garanties pour le Programme national d'action de la REDD+ de Vietnam (Version 2.0).</v>
      </c>
      <c r="AF130" s="285" t="str">
        <f>(CONCATENATE("•",'App.des resources d''information'!$G$105))</f>
        <v>•Feuille de route des garanties pour le Programme national d'action de la REDD+ de Vietnam (Version 2.0).</v>
      </c>
      <c r="AG130" s="285" t="str">
        <f>(CONCATENATE("•",'App.des resources d''information'!$G$105))</f>
        <v>•Feuille de route des garanties pour le Programme national d'action de la REDD+ de Vietnam (Version 2.0).</v>
      </c>
      <c r="AH130" s="177" t="s">
        <v>87</v>
      </c>
      <c r="AJ130" s="319"/>
    </row>
    <row r="131" spans="3:36" x14ac:dyDescent="0.2">
      <c r="C131" s="118"/>
      <c r="D131" s="114"/>
      <c r="E131" s="114"/>
      <c r="F131" s="114"/>
      <c r="G131" s="114"/>
      <c r="H131" s="114"/>
      <c r="I131" s="114"/>
      <c r="J131" s="114"/>
      <c r="K131" s="114"/>
      <c r="L131" s="114"/>
      <c r="M131" s="114"/>
      <c r="N131" s="114"/>
      <c r="O131" s="114"/>
      <c r="P131" s="119"/>
    </row>
    <row r="132" spans="3:36" x14ac:dyDescent="0.2">
      <c r="C132" s="118" t="str">
        <f>Identification!$M$41</f>
        <v>C.2</v>
      </c>
      <c r="D132" s="318" t="str">
        <f>T132</f>
        <v>Développer/amender les PLR</v>
      </c>
      <c r="E132" s="318"/>
      <c r="F132" s="318"/>
      <c r="G132" s="318"/>
      <c r="H132" s="318"/>
      <c r="I132" s="318"/>
      <c r="J132" s="318"/>
      <c r="K132" s="318"/>
      <c r="L132" s="318"/>
      <c r="M132" s="318"/>
      <c r="N132" s="318"/>
      <c r="O132" s="318"/>
      <c r="P132" s="119" t="str">
        <f>Identification!$M$41</f>
        <v>C.2</v>
      </c>
      <c r="T132" s="282" t="s">
        <v>333</v>
      </c>
    </row>
    <row r="133" spans="3:36" ht="57" customHeight="1" x14ac:dyDescent="0.2">
      <c r="C133" s="118"/>
      <c r="D133" s="315" t="str">
        <f>Identification!$BI$41</f>
        <v/>
      </c>
      <c r="E133" s="315"/>
      <c r="F133" s="315"/>
      <c r="G133" s="315"/>
      <c r="H133" s="315"/>
      <c r="I133" s="315"/>
      <c r="J133" s="315"/>
      <c r="K133" s="315"/>
      <c r="L133" s="315"/>
      <c r="M133" s="315"/>
      <c r="N133" s="315"/>
      <c r="O133" s="315"/>
      <c r="P133" s="119"/>
      <c r="U133" s="189">
        <f>Identification!$AL$41</f>
        <v>0</v>
      </c>
    </row>
    <row r="134" spans="3:36" x14ac:dyDescent="0.2">
      <c r="C134" s="118"/>
      <c r="D134" s="312" t="str">
        <f t="shared" ref="D134:D142" si="26">HYPERLINK(LOOKUP($U$133,$V$10:$AA$10,V134:AA134),(LOOKUP($U$133,$AC$10:$AH$10,AC134:AH134)))</f>
        <v/>
      </c>
      <c r="E134" s="313"/>
      <c r="F134" s="313"/>
      <c r="G134" s="313"/>
      <c r="H134" s="313"/>
      <c r="I134" s="313"/>
      <c r="J134" s="313"/>
      <c r="K134" s="313"/>
      <c r="L134" s="313"/>
      <c r="M134" s="313"/>
      <c r="N134" s="313"/>
      <c r="O134" s="313"/>
      <c r="P134" s="119"/>
      <c r="V134" s="177" t="s">
        <v>87</v>
      </c>
      <c r="W134" s="177" t="s">
        <v>87</v>
      </c>
      <c r="X134" s="178" t="str">
        <f>HYPERLINK("#'App.des resources d''information'!$I$117")</f>
        <v>#'App.des resources d''information'!$I$117</v>
      </c>
      <c r="Y134" s="178" t="str">
        <f>HYPERLINK("#'App.des resources d''information'!$I$117")</f>
        <v>#'App.des resources d''information'!$I$117</v>
      </c>
      <c r="Z134" s="178" t="str">
        <f>HYPERLINK("#'App.des resources d''information'!$I$117")</f>
        <v>#'App.des resources d''information'!$I$117</v>
      </c>
      <c r="AA134" s="177" t="s">
        <v>87</v>
      </c>
      <c r="AC134" s="177" t="s">
        <v>87</v>
      </c>
      <c r="AD134" s="177" t="s">
        <v>87</v>
      </c>
      <c r="AE134" s="285" t="str">
        <f>(CONCATENATE("•",'App.des resources d''information'!$G$117))</f>
        <v>•L'Outil d'identification des avantages et des risques (BeRT 2.0).</v>
      </c>
      <c r="AF134" s="285" t="str">
        <f>(CONCATENATE("•",'App.des resources d''information'!$G$117))</f>
        <v>•L'Outil d'identification des avantages et des risques (BeRT 2.0).</v>
      </c>
      <c r="AG134" s="285" t="str">
        <f>(CONCATENATE("•",'App.des resources d''information'!$G$117))</f>
        <v>•L'Outil d'identification des avantages et des risques (BeRT 2.0).</v>
      </c>
      <c r="AH134" s="177" t="s">
        <v>87</v>
      </c>
      <c r="AI134" s="189" t="str">
        <f>P132</f>
        <v>C.2</v>
      </c>
      <c r="AJ134" s="319" t="str">
        <f>CONCATENATE(Identification!AW41,Identification!AX41, Identification!AY41)</f>
        <v xml:space="preserve"> •The Benefits and Risks Tool (BeRT) 2.0; •UN-REDD Guidelines on Free, Prior, and Informed Consent (FPIC); •Voluntary Guidelines on the Governance of Tenure; •Policy Brief: Tenure &amp; REDD+: Developing enabling tenure conditions for REDD+; •Development Law Service; •Legal analysis of cross-cutting issues for REDD+ implementation: lessons learned from Mexico, Viet Nam and Zambia; •FCPF Common Approach Document (Attachment 1 Guidelines and Generic Terms of Reference for ESMF); •A Guide to Understanding and Implementing UNFCCC REDD+ Safeguards (Client Earth); •Roadmap for Environmental and Social Safeguards for Vietnam’s National REDD+ Action Programme.</v>
      </c>
    </row>
    <row r="135" spans="3:36" ht="25.5" customHeight="1" x14ac:dyDescent="0.2">
      <c r="C135" s="118"/>
      <c r="D135" s="312" t="str">
        <f t="shared" si="26"/>
        <v/>
      </c>
      <c r="E135" s="313"/>
      <c r="F135" s="313"/>
      <c r="G135" s="313"/>
      <c r="H135" s="313"/>
      <c r="I135" s="313"/>
      <c r="J135" s="313"/>
      <c r="K135" s="313"/>
      <c r="L135" s="313"/>
      <c r="M135" s="313"/>
      <c r="N135" s="313"/>
      <c r="O135" s="313"/>
      <c r="P135" s="119"/>
      <c r="V135" s="177" t="s">
        <v>87</v>
      </c>
      <c r="W135" s="177" t="s">
        <v>87</v>
      </c>
      <c r="X135" s="178" t="str">
        <f>HYPERLINK("#'App.des resources d''information'!$I$110")</f>
        <v>#'App.des resources d''information'!$I$110</v>
      </c>
      <c r="Y135" s="178" t="str">
        <f>HYPERLINK("#'App.des resources d''information'!$I$110")</f>
        <v>#'App.des resources d''information'!$I$110</v>
      </c>
      <c r="Z135" s="178" t="str">
        <f>HYPERLINK("#'App.des resources d''information'!$I$110")</f>
        <v>#'App.des resources d''information'!$I$110</v>
      </c>
      <c r="AA135" s="177" t="s">
        <v>87</v>
      </c>
      <c r="AC135" s="177" t="s">
        <v>87</v>
      </c>
      <c r="AD135" s="177" t="s">
        <v>87</v>
      </c>
      <c r="AE135" s="285" t="str">
        <f>(CONCATENATE("•",'App.des resources d''information'!$G$110))</f>
        <v>•Les Lignes directrices du programme ONU-REDD sur le Consentement préalable, donné librement et en connaissance de cause (CPLCC).</v>
      </c>
      <c r="AF135" s="285" t="str">
        <f>(CONCATENATE("•",'App.des resources d''information'!$G$110))</f>
        <v>•Les Lignes directrices du programme ONU-REDD sur le Consentement préalable, donné librement et en connaissance de cause (CPLCC).</v>
      </c>
      <c r="AG135" s="285" t="str">
        <f>(CONCATENATE("•",'App.des resources d''information'!$G$110))</f>
        <v>•Les Lignes directrices du programme ONU-REDD sur le Consentement préalable, donné librement et en connaissance de cause (CPLCC).</v>
      </c>
      <c r="AH135" s="177" t="s">
        <v>87</v>
      </c>
      <c r="AJ135" s="319"/>
    </row>
    <row r="136" spans="3:36" x14ac:dyDescent="0.2">
      <c r="C136" s="118"/>
      <c r="D136" s="312" t="str">
        <f t="shared" si="26"/>
        <v/>
      </c>
      <c r="E136" s="313"/>
      <c r="F136" s="313"/>
      <c r="G136" s="313"/>
      <c r="H136" s="313"/>
      <c r="I136" s="313"/>
      <c r="J136" s="313"/>
      <c r="K136" s="313"/>
      <c r="L136" s="313"/>
      <c r="M136" s="313"/>
      <c r="N136" s="313"/>
      <c r="O136" s="313"/>
      <c r="P136" s="119"/>
      <c r="V136" s="177" t="s">
        <v>87</v>
      </c>
      <c r="W136" s="177" t="s">
        <v>87</v>
      </c>
      <c r="X136" s="178" t="str">
        <f>HYPERLINK("#'App.des resources d''information'!$I$115")</f>
        <v>#'App.des resources d''information'!$I$115</v>
      </c>
      <c r="Y136" s="178" t="str">
        <f>HYPERLINK("#'App.des resources d''information'!$I$115")</f>
        <v>#'App.des resources d''information'!$I$115</v>
      </c>
      <c r="Z136" s="178" t="str">
        <f>HYPERLINK("#'App.des resources d''information'!$I$115")</f>
        <v>#'App.des resources d''information'!$I$115</v>
      </c>
      <c r="AA136" s="177" t="s">
        <v>87</v>
      </c>
      <c r="AC136" s="177" t="s">
        <v>87</v>
      </c>
      <c r="AD136" s="177" t="s">
        <v>87</v>
      </c>
      <c r="AE136" s="285" t="str">
        <f>(CONCATENATE("•",'App.des resources d''information'!$G$114))</f>
        <v>•Directives volontaires sur le foncier.</v>
      </c>
      <c r="AF136" s="285" t="str">
        <f>(CONCATENATE("•",'App.des resources d''information'!$G$114))</f>
        <v>•Directives volontaires sur le foncier.</v>
      </c>
      <c r="AG136" s="285" t="str">
        <f>(CONCATENATE("•",'App.des resources d''information'!$G$114))</f>
        <v>•Directives volontaires sur le foncier.</v>
      </c>
      <c r="AH136" s="177" t="s">
        <v>87</v>
      </c>
      <c r="AJ136" s="319"/>
    </row>
    <row r="137" spans="3:36" x14ac:dyDescent="0.2">
      <c r="C137" s="118"/>
      <c r="D137" s="312" t="str">
        <f t="shared" si="26"/>
        <v/>
      </c>
      <c r="E137" s="313"/>
      <c r="F137" s="313"/>
      <c r="G137" s="313"/>
      <c r="H137" s="313"/>
      <c r="I137" s="313"/>
      <c r="J137" s="313"/>
      <c r="K137" s="313"/>
      <c r="L137" s="313"/>
      <c r="M137" s="313"/>
      <c r="N137" s="313"/>
      <c r="O137" s="313"/>
      <c r="P137" s="119"/>
      <c r="V137" s="177" t="s">
        <v>87</v>
      </c>
      <c r="W137" s="177" t="s">
        <v>87</v>
      </c>
      <c r="X137" s="178" t="str">
        <f>HYPERLINK("#'App.des resources d''information'!$I$102")</f>
        <v>#'App.des resources d''information'!$I$102</v>
      </c>
      <c r="Y137" s="178" t="str">
        <f>HYPERLINK("#'App.des resources d''information'!$I$102")</f>
        <v>#'App.des resources d''information'!$I$102</v>
      </c>
      <c r="Z137" s="178" t="str">
        <f>HYPERLINK("#'App.des resources d''information'!$I$102")</f>
        <v>#'App.des resources d''information'!$I$102</v>
      </c>
      <c r="AA137" s="177" t="s">
        <v>87</v>
      </c>
      <c r="AC137" s="177" t="s">
        <v>87</v>
      </c>
      <c r="AD137" s="177" t="s">
        <v>87</v>
      </c>
      <c r="AE137" s="285" t="str">
        <f>(CONCATENATE("•",'App.des resources d''information'!$G$102))</f>
        <v>•Note de politique : Occupation et la REDD+ : Développer des conditions foncières habilitantes pour la REDD+.</v>
      </c>
      <c r="AF137" s="285" t="str">
        <f>(CONCATENATE("•",'App.des resources d''information'!$G$102))</f>
        <v>•Note de politique : Occupation et la REDD+ : Développer des conditions foncières habilitantes pour la REDD+.</v>
      </c>
      <c r="AG137" s="285" t="str">
        <f>(CONCATENATE("•",'App.des resources d''information'!$G$102))</f>
        <v>•Note de politique : Occupation et la REDD+ : Développer des conditions foncières habilitantes pour la REDD+.</v>
      </c>
      <c r="AH137" s="177" t="s">
        <v>87</v>
      </c>
      <c r="AJ137" s="319"/>
    </row>
    <row r="138" spans="3:36" x14ac:dyDescent="0.2">
      <c r="C138" s="118"/>
      <c r="D138" s="312" t="str">
        <f t="shared" si="26"/>
        <v/>
      </c>
      <c r="E138" s="313"/>
      <c r="F138" s="313"/>
      <c r="G138" s="313"/>
      <c r="H138" s="313"/>
      <c r="I138" s="313"/>
      <c r="J138" s="313"/>
      <c r="K138" s="313"/>
      <c r="L138" s="313"/>
      <c r="M138" s="313"/>
      <c r="N138" s="313"/>
      <c r="O138" s="313"/>
      <c r="P138" s="119"/>
      <c r="V138" s="177" t="s">
        <v>87</v>
      </c>
      <c r="W138" s="177" t="s">
        <v>87</v>
      </c>
      <c r="X138" s="178" t="str">
        <f>HYPERLINK("#'App.des resources d''information'!$I$37")</f>
        <v>#'App.des resources d''information'!$I$37</v>
      </c>
      <c r="Y138" s="178" t="str">
        <f>HYPERLINK("#'App.des resources d''information'!$I$37")</f>
        <v>#'App.des resources d''information'!$I$37</v>
      </c>
      <c r="Z138" s="178" t="str">
        <f>HYPERLINK("#'App.des resources d''information'!$I$37")</f>
        <v>#'App.des resources d''information'!$I$37</v>
      </c>
      <c r="AA138" s="177" t="s">
        <v>87</v>
      </c>
      <c r="AC138" s="177" t="s">
        <v>87</v>
      </c>
      <c r="AD138" s="177" t="s">
        <v>87</v>
      </c>
      <c r="AE138" s="285" t="str">
        <f>(CONCATENATE("•",'App.des resources d''information'!$G$37))</f>
        <v>•Service droit et développement.</v>
      </c>
      <c r="AF138" s="285" t="str">
        <f>(CONCATENATE("•",'App.des resources d''information'!$G$37))</f>
        <v>•Service droit et développement.</v>
      </c>
      <c r="AG138" s="285" t="str">
        <f>(CONCATENATE("•",'App.des resources d''information'!$G$37))</f>
        <v>•Service droit et développement.</v>
      </c>
      <c r="AH138" s="177" t="s">
        <v>87</v>
      </c>
      <c r="AJ138" s="319"/>
    </row>
    <row r="139" spans="3:36" ht="25.5" customHeight="1" x14ac:dyDescent="0.2">
      <c r="C139" s="118"/>
      <c r="D139" s="312" t="str">
        <f t="shared" si="26"/>
        <v/>
      </c>
      <c r="E139" s="313"/>
      <c r="F139" s="313"/>
      <c r="G139" s="313"/>
      <c r="H139" s="313"/>
      <c r="I139" s="313"/>
      <c r="J139" s="313"/>
      <c r="K139" s="313"/>
      <c r="L139" s="313"/>
      <c r="M139" s="313"/>
      <c r="N139" s="313"/>
      <c r="O139" s="313"/>
      <c r="P139" s="119"/>
      <c r="V139" s="177" t="s">
        <v>87</v>
      </c>
      <c r="W139" s="177" t="s">
        <v>87</v>
      </c>
      <c r="X139" s="178" t="str">
        <f>HYPERLINK("#'App.des resources d''information'!$I$79")</f>
        <v>#'App.des resources d''information'!$I$79</v>
      </c>
      <c r="Y139" s="178" t="str">
        <f>HYPERLINK("#'App.des resources d''information'!$I$79")</f>
        <v>#'App.des resources d''information'!$I$79</v>
      </c>
      <c r="Z139" s="178" t="str">
        <f>HYPERLINK("#'App.des resources d''information'!$I$79")</f>
        <v>#'App.des resources d''information'!$I$79</v>
      </c>
      <c r="AA139" s="177" t="s">
        <v>87</v>
      </c>
      <c r="AC139" s="177" t="s">
        <v>87</v>
      </c>
      <c r="AD139" s="177" t="s">
        <v>87</v>
      </c>
      <c r="AE139" s="285" t="str">
        <f>(CONCATENATE("•",'App.des resources d''information'!$G$78))</f>
        <v>•Analyse juridique des questions transversales pour la mise en œuvre de la REDD+ : enseignements tirés du Mexique, du Vietnam et de la Zambie.</v>
      </c>
      <c r="AF139" s="285" t="str">
        <f>(CONCATENATE("•",'App.des resources d''information'!$G$78))</f>
        <v>•Analyse juridique des questions transversales pour la mise en œuvre de la REDD+ : enseignements tirés du Mexique, du Vietnam et de la Zambie.</v>
      </c>
      <c r="AG139" s="285" t="str">
        <f>(CONCATENATE("•",'App.des resources d''information'!$G$78))</f>
        <v>•Analyse juridique des questions transversales pour la mise en œuvre de la REDD+ : enseignements tirés du Mexique, du Vietnam et de la Zambie.</v>
      </c>
      <c r="AH139" s="177" t="s">
        <v>87</v>
      </c>
      <c r="AJ139" s="319"/>
    </row>
    <row r="140" spans="3:36" ht="25.5" customHeight="1" x14ac:dyDescent="0.2">
      <c r="C140" s="118"/>
      <c r="D140" s="312" t="str">
        <f t="shared" si="26"/>
        <v/>
      </c>
      <c r="E140" s="313"/>
      <c r="F140" s="313"/>
      <c r="G140" s="313"/>
      <c r="H140" s="313"/>
      <c r="I140" s="313"/>
      <c r="J140" s="313"/>
      <c r="K140" s="313"/>
      <c r="L140" s="313"/>
      <c r="M140" s="313"/>
      <c r="N140" s="313"/>
      <c r="O140" s="313"/>
      <c r="P140" s="119"/>
      <c r="V140" s="177" t="s">
        <v>87</v>
      </c>
      <c r="W140" s="177" t="s">
        <v>87</v>
      </c>
      <c r="X140" s="178" t="str">
        <f>HYPERLINK("#'App.des resources d''information'!$I$125")</f>
        <v>#'App.des resources d''information'!$I$125</v>
      </c>
      <c r="Y140" s="178" t="str">
        <f>HYPERLINK("#'App.des resources d''information'!$I$125")</f>
        <v>#'App.des resources d''information'!$I$125</v>
      </c>
      <c r="Z140" s="178" t="str">
        <f>HYPERLINK("#'App.des resources d''information'!$I$125")</f>
        <v>#'App.des resources d''information'!$I$125</v>
      </c>
      <c r="AA140" s="177" t="s">
        <v>87</v>
      </c>
      <c r="AC140" s="177" t="s">
        <v>87</v>
      </c>
      <c r="AD140" s="177" t="s">
        <v>87</v>
      </c>
      <c r="AE140" s="285" t="str">
        <f>(CONCATENATE("•",'App.des resources d''information'!$G$125))</f>
        <v>•Document d'approche commune (Version révisée le 9 août 2012) Pièce jointe 1 -Lignes directrices et mandat générique pour le cadre de gestion environnementale et sociale (Version révisée le 9 août 2012).</v>
      </c>
      <c r="AF140" s="285" t="str">
        <f>(CONCATENATE("•",'App.des resources d''information'!$G$125))</f>
        <v>•Document d'approche commune (Version révisée le 9 août 2012) Pièce jointe 1 -Lignes directrices et mandat générique pour le cadre de gestion environnementale et sociale (Version révisée le 9 août 2012).</v>
      </c>
      <c r="AG140" s="285" t="str">
        <f>(CONCATENATE("•",'App.des resources d''information'!$G$125))</f>
        <v>•Document d'approche commune (Version révisée le 9 août 2012) Pièce jointe 1 -Lignes directrices et mandat générique pour le cadre de gestion environnementale et sociale (Version révisée le 9 août 2012).</v>
      </c>
      <c r="AH140" s="177" t="s">
        <v>87</v>
      </c>
      <c r="AJ140" s="319"/>
    </row>
    <row r="141" spans="3:36" x14ac:dyDescent="0.2">
      <c r="C141" s="118"/>
      <c r="D141" s="312" t="str">
        <f t="shared" si="26"/>
        <v/>
      </c>
      <c r="E141" s="313"/>
      <c r="F141" s="313"/>
      <c r="G141" s="313"/>
      <c r="H141" s="313"/>
      <c r="I141" s="313"/>
      <c r="J141" s="313"/>
      <c r="K141" s="313"/>
      <c r="L141" s="313"/>
      <c r="M141" s="313"/>
      <c r="N141" s="313"/>
      <c r="O141" s="313"/>
      <c r="P141" s="119"/>
      <c r="V141" s="177" t="s">
        <v>87</v>
      </c>
      <c r="W141" s="177" t="s">
        <v>87</v>
      </c>
      <c r="X141" s="178" t="str">
        <f>HYPERLINK("#'App.des resources d''information'!$I$13")</f>
        <v>#'App.des resources d''information'!$I$13</v>
      </c>
      <c r="Y141" s="178" t="str">
        <f>HYPERLINK("#'App.des resources d''information'!$I$13")</f>
        <v>#'App.des resources d''information'!$I$13</v>
      </c>
      <c r="Z141" s="178" t="str">
        <f>HYPERLINK("#'App.des resources d''information'!$I$13")</f>
        <v>#'App.des resources d''information'!$I$13</v>
      </c>
      <c r="AA141" s="177" t="s">
        <v>87</v>
      </c>
      <c r="AC141" s="177" t="s">
        <v>87</v>
      </c>
      <c r="AD141" s="177" t="s">
        <v>87</v>
      </c>
      <c r="AE141" s="285" t="str">
        <f>(CONCATENATE("•",'App.des resources d''information'!$G$11))</f>
        <v>•Un guide pour comprendre et mettre en œuvre les garanties de la REDD+ de la CCNUCC.</v>
      </c>
      <c r="AF141" s="285" t="str">
        <f>(CONCATENATE("•",'App.des resources d''information'!$G$11))</f>
        <v>•Un guide pour comprendre et mettre en œuvre les garanties de la REDD+ de la CCNUCC.</v>
      </c>
      <c r="AG141" s="285" t="str">
        <f>(CONCATENATE("•",'App.des resources d''information'!$G$11))</f>
        <v>•Un guide pour comprendre et mettre en œuvre les garanties de la REDD+ de la CCNUCC.</v>
      </c>
      <c r="AH141" s="177" t="s">
        <v>87</v>
      </c>
      <c r="AJ141" s="319"/>
    </row>
    <row r="142" spans="3:36" x14ac:dyDescent="0.2">
      <c r="C142" s="118"/>
      <c r="D142" s="312" t="str">
        <f t="shared" si="26"/>
        <v/>
      </c>
      <c r="E142" s="313"/>
      <c r="F142" s="313"/>
      <c r="G142" s="313"/>
      <c r="H142" s="313"/>
      <c r="I142" s="313"/>
      <c r="J142" s="313"/>
      <c r="K142" s="313"/>
      <c r="L142" s="313"/>
      <c r="M142" s="313"/>
      <c r="N142" s="313"/>
      <c r="O142" s="313"/>
      <c r="P142" s="119"/>
      <c r="V142" s="177" t="s">
        <v>87</v>
      </c>
      <c r="W142" s="177" t="s">
        <v>87</v>
      </c>
      <c r="X142" s="178" t="str">
        <f>HYPERLINK("#'App.des resources d''information'!$I$106")</f>
        <v>#'App.des resources d''information'!$I$106</v>
      </c>
      <c r="Y142" s="178" t="str">
        <f>HYPERLINK("#'App.des resources d''information'!$I$106")</f>
        <v>#'App.des resources d''information'!$I$106</v>
      </c>
      <c r="Z142" s="178" t="str">
        <f>HYPERLINK("#'App.des resources d''information'!$I$106")</f>
        <v>#'App.des resources d''information'!$I$106</v>
      </c>
      <c r="AA142" s="177" t="s">
        <v>87</v>
      </c>
      <c r="AC142" s="177" t="s">
        <v>87</v>
      </c>
      <c r="AD142" s="177" t="s">
        <v>87</v>
      </c>
      <c r="AE142" s="285" t="str">
        <f>(CONCATENATE("•",'App.des resources d''information'!$G$105))</f>
        <v>•Feuille de route des garanties pour le Programme national d'action de la REDD+ de Vietnam (Version 2.0).</v>
      </c>
      <c r="AF142" s="285" t="str">
        <f>(CONCATENATE("•",'App.des resources d''information'!$G$105))</f>
        <v>•Feuille de route des garanties pour le Programme national d'action de la REDD+ de Vietnam (Version 2.0).</v>
      </c>
      <c r="AG142" s="285" t="str">
        <f>(CONCATENATE("•",'App.des resources d''information'!$G$105))</f>
        <v>•Feuille de route des garanties pour le Programme national d'action de la REDD+ de Vietnam (Version 2.0).</v>
      </c>
      <c r="AH142" s="177" t="s">
        <v>87</v>
      </c>
      <c r="AJ142" s="319"/>
    </row>
    <row r="143" spans="3:36" x14ac:dyDescent="0.2">
      <c r="C143" s="118"/>
      <c r="D143" s="114"/>
      <c r="E143" s="114"/>
      <c r="F143" s="114"/>
      <c r="G143" s="114"/>
      <c r="H143" s="114"/>
      <c r="I143" s="114"/>
      <c r="J143" s="114"/>
      <c r="K143" s="114"/>
      <c r="L143" s="114"/>
      <c r="M143" s="114"/>
      <c r="N143" s="114"/>
      <c r="O143" s="114"/>
      <c r="P143" s="119"/>
    </row>
    <row r="144" spans="3:36" ht="12.75" customHeight="1" x14ac:dyDescent="0.25">
      <c r="C144" s="118"/>
      <c r="D144" s="317" t="str">
        <f>Identification!$C$45</f>
        <v>Section D - Collection d'information sur les garanties</v>
      </c>
      <c r="E144" s="317"/>
      <c r="F144" s="317"/>
      <c r="G144" s="317"/>
      <c r="H144" s="317"/>
      <c r="I144" s="317"/>
      <c r="J144" s="317"/>
      <c r="K144" s="317"/>
      <c r="L144" s="317"/>
      <c r="M144" s="317"/>
      <c r="N144" s="317"/>
      <c r="O144" s="317"/>
      <c r="P144" s="119"/>
    </row>
    <row r="145" spans="3:36" x14ac:dyDescent="0.2">
      <c r="C145" s="118"/>
      <c r="D145" s="115"/>
      <c r="E145" s="115"/>
      <c r="F145" s="115"/>
      <c r="G145" s="115"/>
      <c r="H145" s="115"/>
      <c r="I145" s="115"/>
      <c r="J145" s="115"/>
      <c r="K145" s="115"/>
      <c r="L145" s="115"/>
      <c r="M145" s="115"/>
      <c r="N145" s="115"/>
      <c r="O145" s="115"/>
      <c r="P145" s="119"/>
    </row>
    <row r="146" spans="3:36" x14ac:dyDescent="0.2">
      <c r="C146" s="118" t="str">
        <f>Identification!$M$45</f>
        <v>D.1</v>
      </c>
      <c r="D146" s="318" t="str">
        <f>T146</f>
        <v>Mener l'analyse de problèmes des Sources/des Systèmes d'Information</v>
      </c>
      <c r="E146" s="318"/>
      <c r="F146" s="318"/>
      <c r="G146" s="318"/>
      <c r="H146" s="318"/>
      <c r="I146" s="318"/>
      <c r="J146" s="318"/>
      <c r="K146" s="318"/>
      <c r="L146" s="318"/>
      <c r="M146" s="318"/>
      <c r="N146" s="318"/>
      <c r="O146" s="318"/>
      <c r="P146" s="119" t="str">
        <f>Identification!$M$45</f>
        <v>D.1</v>
      </c>
      <c r="T146" s="282" t="s">
        <v>334</v>
      </c>
    </row>
    <row r="147" spans="3:36" ht="30" customHeight="1" x14ac:dyDescent="0.2">
      <c r="C147" s="118"/>
      <c r="D147" s="315" t="str">
        <f>Identification!$BI$45</f>
        <v/>
      </c>
      <c r="E147" s="315"/>
      <c r="F147" s="315"/>
      <c r="G147" s="315"/>
      <c r="H147" s="315"/>
      <c r="I147" s="315"/>
      <c r="J147" s="315"/>
      <c r="K147" s="315"/>
      <c r="L147" s="315"/>
      <c r="M147" s="315"/>
      <c r="N147" s="315"/>
      <c r="O147" s="315"/>
      <c r="P147" s="119"/>
      <c r="U147" s="189">
        <f>Identification!$AL$45</f>
        <v>0</v>
      </c>
    </row>
    <row r="148" spans="3:36" x14ac:dyDescent="0.2">
      <c r="C148" s="118"/>
      <c r="D148" s="312" t="str">
        <f t="shared" ref="D148:D154" si="27">HYPERLINK(LOOKUP($U$147,$V$10:$AA$10,V148:AA148),(LOOKUP($U$147,$AC$10:$AH$10,AC148:AH148)))</f>
        <v/>
      </c>
      <c r="E148" s="313"/>
      <c r="F148" s="313"/>
      <c r="G148" s="313"/>
      <c r="H148" s="313"/>
      <c r="I148" s="313"/>
      <c r="J148" s="313"/>
      <c r="K148" s="313"/>
      <c r="L148" s="313"/>
      <c r="M148" s="313"/>
      <c r="N148" s="313"/>
      <c r="O148" s="313"/>
      <c r="P148" s="119"/>
      <c r="V148" s="177" t="s">
        <v>87</v>
      </c>
      <c r="W148" s="177" t="s">
        <v>87</v>
      </c>
      <c r="X148" s="178" t="str">
        <f>HYPERLINK("#'App.des resources d''information'!$I$18")</f>
        <v>#'App.des resources d''information'!$I$18</v>
      </c>
      <c r="Y148" s="178" t="str">
        <f>HYPERLINK("#'App.des resources d''information'!$I$18")</f>
        <v>#'App.des resources d''information'!$I$18</v>
      </c>
      <c r="Z148" s="178" t="str">
        <f>HYPERLINK("#'App.des resources d''information'!$I$18")</f>
        <v>#'App.des resources d''information'!$I$18</v>
      </c>
      <c r="AA148" s="177" t="s">
        <v>87</v>
      </c>
      <c r="AC148" s="177" t="s">
        <v>87</v>
      </c>
      <c r="AD148" s="177" t="s">
        <v>87</v>
      </c>
      <c r="AE148" s="285" t="str">
        <f>(CONCATENATE("•",'App.des resources d''information'!$G$16))</f>
        <v xml:space="preserve">•Evaluer la gouvernance forestière : Un guide pratique de la collecte de données, analyse et utilisation (à paraître). </v>
      </c>
      <c r="AF148" s="285" t="str">
        <f>(CONCATENATE("•",'App.des resources d''information'!$G$16))</f>
        <v xml:space="preserve">•Evaluer la gouvernance forestière : Un guide pratique de la collecte de données, analyse et utilisation (à paraître). </v>
      </c>
      <c r="AG148" s="285" t="str">
        <f>(CONCATENATE("•",'App.des resources d''information'!$G$16))</f>
        <v xml:space="preserve">•Evaluer la gouvernance forestière : Un guide pratique de la collecte de données, analyse et utilisation (à paraître). </v>
      </c>
      <c r="AH148" s="177" t="s">
        <v>87</v>
      </c>
      <c r="AI148" s="189" t="str">
        <f>P146</f>
        <v>D.1</v>
      </c>
      <c r="AJ148" s="319" t="str">
        <f>CONCATENATE(Identification!AW45,Identification!AX45, Identification!AY45)</f>
        <v xml:space="preserve"> •Assessing Forest Governance: A Practical Guide to Data Collection, Analysis and Use; •Participatory Governance Assessments for REDD+, PGA Practical Guide; •Ensuring inclusive, transparent and accountable national REDD+ systems: the role of freedom of information (country case studies); •Exploring Multiple Benefits Mapping Toolbox and A manual for the Exploring Multiple Benefits tool; •Series of QGIS tutorials on ‘Using spatial information to support decisions on safeguards and multiple benefits for REDD+; •National Forest Monitoring Systems: Monitoring and Measurement, Reporting and Verification (M &amp; MRV) in the context of REDD+ Activities; •Voluntary Guidelines on the Responsible Governance of Tenure.</v>
      </c>
    </row>
    <row r="149" spans="3:36" x14ac:dyDescent="0.2">
      <c r="C149" s="118"/>
      <c r="D149" s="312" t="str">
        <f t="shared" si="27"/>
        <v/>
      </c>
      <c r="E149" s="313"/>
      <c r="F149" s="313"/>
      <c r="G149" s="313"/>
      <c r="H149" s="313"/>
      <c r="I149" s="313"/>
      <c r="J149" s="313"/>
      <c r="K149" s="313"/>
      <c r="L149" s="313"/>
      <c r="M149" s="313"/>
      <c r="N149" s="313"/>
      <c r="O149" s="313"/>
      <c r="P149" s="119"/>
      <c r="V149" s="177" t="s">
        <v>87</v>
      </c>
      <c r="W149" s="177" t="s">
        <v>87</v>
      </c>
      <c r="X149" s="178" t="str">
        <f>HYPERLINK("#'App.des resources d''information'!$I$94")</f>
        <v>#'App.des resources d''information'!$I$94</v>
      </c>
      <c r="Y149" s="178" t="str">
        <f>HYPERLINK("#'App.des resources d''information'!$I$94")</f>
        <v>#'App.des resources d''information'!$I$94</v>
      </c>
      <c r="Z149" s="178" t="str">
        <f>HYPERLINK("#'App.des resources d''information'!$I$94")</f>
        <v>#'App.des resources d''information'!$I$94</v>
      </c>
      <c r="AA149" s="177" t="s">
        <v>87</v>
      </c>
      <c r="AC149" s="177" t="s">
        <v>87</v>
      </c>
      <c r="AD149" s="177" t="s">
        <v>87</v>
      </c>
      <c r="AE149" s="285" t="str">
        <f>(CONCATENATE("•",'App.des resources d''information'!$G$92))</f>
        <v>•Evaluations de gouvernance participative pour la REDD+, Guide pratique PGA.</v>
      </c>
      <c r="AF149" s="285" t="str">
        <f>(CONCATENATE("•",'App.des resources d''information'!$G$92))</f>
        <v>•Evaluations de gouvernance participative pour la REDD+, Guide pratique PGA.</v>
      </c>
      <c r="AG149" s="285" t="str">
        <f>(CONCATENATE("•",'App.des resources d''information'!$G$92))</f>
        <v>•Evaluations de gouvernance participative pour la REDD+, Guide pratique PGA.</v>
      </c>
      <c r="AH149" s="177" t="s">
        <v>87</v>
      </c>
      <c r="AI149" s="189"/>
      <c r="AJ149" s="319"/>
    </row>
    <row r="150" spans="3:36" ht="25.5" customHeight="1" x14ac:dyDescent="0.2">
      <c r="C150" s="118"/>
      <c r="D150" s="312" t="str">
        <f t="shared" si="27"/>
        <v/>
      </c>
      <c r="E150" s="313"/>
      <c r="F150" s="313"/>
      <c r="G150" s="313"/>
      <c r="H150" s="313"/>
      <c r="I150" s="313"/>
      <c r="J150" s="313"/>
      <c r="K150" s="313"/>
      <c r="L150" s="313"/>
      <c r="M150" s="313"/>
      <c r="N150" s="313"/>
      <c r="O150" s="313"/>
      <c r="P150" s="119"/>
      <c r="V150" s="177" t="s">
        <v>87</v>
      </c>
      <c r="W150" s="177" t="s">
        <v>87</v>
      </c>
      <c r="X150" s="178" t="str">
        <f>HYPERLINK("#'App.des resources d''information'!$I$38")</f>
        <v>#'App.des resources d''information'!$I$38</v>
      </c>
      <c r="Y150" s="178" t="str">
        <f>HYPERLINK("#'App.des resources d''information'!$I$38")</f>
        <v>#'App.des resources d''information'!$I$38</v>
      </c>
      <c r="Z150" s="178" t="str">
        <f>HYPERLINK("#'App.des resources d''information'!$I$38")</f>
        <v>#'App.des resources d''information'!$I$38</v>
      </c>
      <c r="AA150" s="177" t="s">
        <v>87</v>
      </c>
      <c r="AC150" s="177" t="s">
        <v>87</v>
      </c>
      <c r="AD150" s="177" t="s">
        <v>87</v>
      </c>
      <c r="AE150" s="285" t="str">
        <f>(CONCATENATE("•",'App.des resources d''information'!$G$38))</f>
        <v>•Assurer des systèmes nationaux de la REDD+ inclusifs, transparents et responsables : le rôle de la liberté d'information.</v>
      </c>
      <c r="AF150" s="285" t="str">
        <f>(CONCATENATE("•",'App.des resources d''information'!$G$38))</f>
        <v>•Assurer des systèmes nationaux de la REDD+ inclusifs, transparents et responsables : le rôle de la liberté d'information.</v>
      </c>
      <c r="AG150" s="285" t="str">
        <f>(CONCATENATE("•",'App.des resources d''information'!$G$38))</f>
        <v>•Assurer des systèmes nationaux de la REDD+ inclusifs, transparents et responsables : le rôle de la liberté d'information.</v>
      </c>
      <c r="AH150" s="177" t="s">
        <v>87</v>
      </c>
      <c r="AJ150" s="319"/>
    </row>
    <row r="151" spans="3:36" ht="25.5" customHeight="1" x14ac:dyDescent="0.2">
      <c r="C151" s="118"/>
      <c r="D151" s="312" t="str">
        <f t="shared" si="27"/>
        <v/>
      </c>
      <c r="E151" s="313"/>
      <c r="F151" s="313"/>
      <c r="G151" s="313"/>
      <c r="H151" s="313"/>
      <c r="I151" s="313"/>
      <c r="J151" s="313"/>
      <c r="K151" s="313"/>
      <c r="L151" s="313"/>
      <c r="M151" s="313"/>
      <c r="N151" s="313"/>
      <c r="O151" s="313"/>
      <c r="P151" s="119"/>
      <c r="V151" s="177" t="s">
        <v>87</v>
      </c>
      <c r="W151" s="177" t="s">
        <v>87</v>
      </c>
      <c r="X151" s="178" t="str">
        <f>HYPERLINK("#'App.des resources d''information'!$I$42")</f>
        <v>#'App.des resources d''information'!$I$42</v>
      </c>
      <c r="Y151" s="178" t="str">
        <f>HYPERLINK("#'App.des resources d''information'!$I$42")</f>
        <v>#'App.des resources d''information'!$I$42</v>
      </c>
      <c r="Z151" s="178" t="str">
        <f>HYPERLINK("#'App.des resources d''information'!$I$42")</f>
        <v>#'App.des resources d''information'!$I$42</v>
      </c>
      <c r="AA151" s="177" t="s">
        <v>87</v>
      </c>
      <c r="AC151" s="177" t="s">
        <v>87</v>
      </c>
      <c r="AD151" s="177" t="s">
        <v>87</v>
      </c>
      <c r="AE151" s="285" t="str">
        <f>(CONCATENATE("•",'App.des resources d''information'!$G$40))</f>
        <v>•Boîte à outils de cartographie pour explorer les multiples avantages et le manuel de l'outil pour explorer les multiples avantages.</v>
      </c>
      <c r="AF151" s="285" t="str">
        <f>(CONCATENATE("•",'App.des resources d''information'!$G$40))</f>
        <v>•Boîte à outils de cartographie pour explorer les multiples avantages et le manuel de l'outil pour explorer les multiples avantages.</v>
      </c>
      <c r="AG151" s="285" t="str">
        <f>(CONCATENATE("•",'App.des resources d''information'!$G$40))</f>
        <v>•Boîte à outils de cartographie pour explorer les multiples avantages et le manuel de l'outil pour explorer les multiples avantages.</v>
      </c>
      <c r="AH151" s="177" t="s">
        <v>87</v>
      </c>
      <c r="AJ151" s="319"/>
    </row>
    <row r="152" spans="3:36" ht="25.5" customHeight="1" x14ac:dyDescent="0.2">
      <c r="C152" s="118"/>
      <c r="D152" s="312" t="str">
        <f t="shared" si="27"/>
        <v/>
      </c>
      <c r="E152" s="313"/>
      <c r="F152" s="313"/>
      <c r="G152" s="313"/>
      <c r="H152" s="313"/>
      <c r="I152" s="313"/>
      <c r="J152" s="313"/>
      <c r="K152" s="313"/>
      <c r="L152" s="313"/>
      <c r="M152" s="313"/>
      <c r="N152" s="313"/>
      <c r="O152" s="313"/>
      <c r="P152" s="119"/>
      <c r="V152" s="177" t="s">
        <v>87</v>
      </c>
      <c r="W152" s="177" t="s">
        <v>87</v>
      </c>
      <c r="X152" s="178" t="str">
        <f>HYPERLINK("#'App.des resources d''information'!$I$109")</f>
        <v>#'App.des resources d''information'!$I$109</v>
      </c>
      <c r="Y152" s="178" t="str">
        <f>HYPERLINK("#'App.des resources d''information'!$I$109")</f>
        <v>#'App.des resources d''information'!$I$109</v>
      </c>
      <c r="Z152" s="178" t="str">
        <f>HYPERLINK("#'App.des resources d''information'!$I$109")</f>
        <v>#'App.des resources d''information'!$I$109</v>
      </c>
      <c r="AA152" s="177" t="s">
        <v>87</v>
      </c>
      <c r="AC152" s="177" t="s">
        <v>87</v>
      </c>
      <c r="AD152" s="177" t="s">
        <v>87</v>
      </c>
      <c r="AE152" s="285" t="str">
        <f>(CONCATENATE("•",'App.des resources d''information'!$G$107))</f>
        <v>•C'est une série de tutoriels QGIS sur 'L'utilisation de l'information spatiale pour soutenir des décisions sur les garanties et les multiples avantages pour la REDD+'.</v>
      </c>
      <c r="AF152" s="285" t="str">
        <f>(CONCATENATE("•",'App.des resources d''information'!$G$107))</f>
        <v>•C'est une série de tutoriels QGIS sur 'L'utilisation de l'information spatiale pour soutenir des décisions sur les garanties et les multiples avantages pour la REDD+'.</v>
      </c>
      <c r="AG152" s="285" t="str">
        <f>(CONCATENATE("•",'App.des resources d''information'!$G$107))</f>
        <v>•C'est une série de tutoriels QGIS sur 'L'utilisation de l'information spatiale pour soutenir des décisions sur les garanties et les multiples avantages pour la REDD+'.</v>
      </c>
      <c r="AH152" s="177" t="s">
        <v>87</v>
      </c>
      <c r="AJ152" s="319"/>
    </row>
    <row r="153" spans="3:36" ht="25.5" customHeight="1" x14ac:dyDescent="0.2">
      <c r="C153" s="118"/>
      <c r="D153" s="312" t="str">
        <f t="shared" si="27"/>
        <v/>
      </c>
      <c r="E153" s="313"/>
      <c r="F153" s="313"/>
      <c r="G153" s="313"/>
      <c r="H153" s="313"/>
      <c r="I153" s="313"/>
      <c r="J153" s="313"/>
      <c r="K153" s="313"/>
      <c r="L153" s="313"/>
      <c r="M153" s="313"/>
      <c r="N153" s="313"/>
      <c r="O153" s="313"/>
      <c r="P153" s="119"/>
      <c r="V153" s="177" t="s">
        <v>87</v>
      </c>
      <c r="W153" s="177" t="s">
        <v>87</v>
      </c>
      <c r="X153" s="178" t="str">
        <f>HYPERLINK("#'App.des resources d''information'!$I$85")</f>
        <v>#'App.des resources d''information'!$I$85</v>
      </c>
      <c r="Y153" s="178" t="str">
        <f>HYPERLINK("#'App.des resources d''information'!$I$85")</f>
        <v>#'App.des resources d''information'!$I$85</v>
      </c>
      <c r="Z153" s="178" t="str">
        <f>HYPERLINK("#'App.des resources d''information'!$I$85")</f>
        <v>#'App.des resources d''information'!$I$85</v>
      </c>
      <c r="AA153" s="177" t="s">
        <v>87</v>
      </c>
      <c r="AC153" s="177" t="s">
        <v>87</v>
      </c>
      <c r="AD153" s="177" t="s">
        <v>87</v>
      </c>
      <c r="AE153" s="285" t="str">
        <f>(CONCATENATE("•",'App.des resources d''information'!$G$85))</f>
        <v>•Systèmes nationaux de suivi forestier : Suivi et mesure, notification et vérification (M &amp; MRV) dans le contexte des activités de la REDD+.</v>
      </c>
      <c r="AF153" s="285" t="str">
        <f>(CONCATENATE("•",'App.des resources d''information'!$G$85))</f>
        <v>•Systèmes nationaux de suivi forestier : Suivi et mesure, notification et vérification (M &amp; MRV) dans le contexte des activités de la REDD+.</v>
      </c>
      <c r="AG153" s="285" t="str">
        <f>(CONCATENATE("•",'App.des resources d''information'!$G$85))</f>
        <v>•Systèmes nationaux de suivi forestier : Suivi et mesure, notification et vérification (M &amp; MRV) dans le contexte des activités de la REDD+.</v>
      </c>
      <c r="AH153" s="177" t="s">
        <v>87</v>
      </c>
      <c r="AJ153" s="319"/>
    </row>
    <row r="154" spans="3:36" x14ac:dyDescent="0.2">
      <c r="C154" s="118"/>
      <c r="D154" s="312" t="str">
        <f t="shared" si="27"/>
        <v/>
      </c>
      <c r="E154" s="313"/>
      <c r="F154" s="313"/>
      <c r="G154" s="313"/>
      <c r="H154" s="313"/>
      <c r="I154" s="313"/>
      <c r="J154" s="313"/>
      <c r="K154" s="313"/>
      <c r="L154" s="313"/>
      <c r="M154" s="313"/>
      <c r="N154" s="313"/>
      <c r="O154" s="313"/>
      <c r="P154" s="119"/>
      <c r="V154" s="177" t="s">
        <v>87</v>
      </c>
      <c r="W154" s="177" t="s">
        <v>87</v>
      </c>
      <c r="X154" s="178" t="str">
        <f>HYPERLINK("#'App.des resources d''information'!$I$116")</f>
        <v>#'App.des resources d''information'!$I$116</v>
      </c>
      <c r="Y154" s="178" t="str">
        <f>HYPERLINK("#'App.des resources d''information'!$I$116")</f>
        <v>#'App.des resources d''information'!$I$116</v>
      </c>
      <c r="Z154" s="178" t="str">
        <f>HYPERLINK("#'App.des resources d''information'!$I$116")</f>
        <v>#'App.des resources d''information'!$I$116</v>
      </c>
      <c r="AA154" s="177" t="s">
        <v>87</v>
      </c>
      <c r="AC154" s="177" t="s">
        <v>87</v>
      </c>
      <c r="AD154" s="177" t="s">
        <v>87</v>
      </c>
      <c r="AE154" s="285" t="str">
        <f>(CONCATENATE("•",'App.des resources d''information'!$G$114))</f>
        <v>•Directives volontaires sur le foncier.</v>
      </c>
      <c r="AF154" s="285" t="str">
        <f>(CONCATENATE("•",'App.des resources d''information'!$G$114))</f>
        <v>•Directives volontaires sur le foncier.</v>
      </c>
      <c r="AG154" s="285" t="str">
        <f>(CONCATENATE("•",'App.des resources d''information'!$G$114))</f>
        <v>•Directives volontaires sur le foncier.</v>
      </c>
      <c r="AH154" s="177" t="s">
        <v>87</v>
      </c>
      <c r="AJ154" s="319"/>
    </row>
    <row r="155" spans="3:36" x14ac:dyDescent="0.2">
      <c r="C155" s="118"/>
      <c r="D155" s="102"/>
      <c r="E155" s="115"/>
      <c r="F155" s="115"/>
      <c r="G155" s="115"/>
      <c r="H155" s="115"/>
      <c r="I155" s="115"/>
      <c r="J155" s="115"/>
      <c r="K155" s="115"/>
      <c r="L155" s="115"/>
      <c r="M155" s="115"/>
      <c r="N155" s="115"/>
      <c r="O155" s="115"/>
      <c r="P155" s="119"/>
    </row>
    <row r="156" spans="3:36" x14ac:dyDescent="0.2">
      <c r="C156" s="118" t="str">
        <f>Identification!$M$47</f>
        <v>D.2</v>
      </c>
      <c r="D156" s="318" t="str">
        <f>T156</f>
        <v>Conception des indicateurs</v>
      </c>
      <c r="E156" s="318"/>
      <c r="F156" s="318"/>
      <c r="G156" s="318"/>
      <c r="H156" s="318"/>
      <c r="I156" s="318"/>
      <c r="J156" s="318"/>
      <c r="K156" s="318"/>
      <c r="L156" s="318"/>
      <c r="M156" s="318"/>
      <c r="N156" s="318"/>
      <c r="O156" s="318"/>
      <c r="P156" s="119" t="str">
        <f>Identification!$M$47</f>
        <v>D.2</v>
      </c>
      <c r="T156" s="282" t="s">
        <v>335</v>
      </c>
    </row>
    <row r="157" spans="3:36" ht="39.950000000000003" customHeight="1" x14ac:dyDescent="0.2">
      <c r="C157" s="118"/>
      <c r="D157" s="315" t="str">
        <f>Identification!$BI$47</f>
        <v/>
      </c>
      <c r="E157" s="315"/>
      <c r="F157" s="315"/>
      <c r="G157" s="315"/>
      <c r="H157" s="315"/>
      <c r="I157" s="315"/>
      <c r="J157" s="315"/>
      <c r="K157" s="315"/>
      <c r="L157" s="315"/>
      <c r="M157" s="315"/>
      <c r="N157" s="315"/>
      <c r="O157" s="315"/>
      <c r="P157" s="119"/>
      <c r="U157" s="189">
        <f>Identification!$AL$47</f>
        <v>0</v>
      </c>
    </row>
    <row r="158" spans="3:36" x14ac:dyDescent="0.2">
      <c r="C158" s="118"/>
      <c r="D158" s="312" t="str">
        <f t="shared" ref="D158:D166" si="28">HYPERLINK(LOOKUP($U$157,$V$10:$AA$10,V158:AA158),(LOOKUP($U$157,$AC$10:$AH$10,AC158:AH158)))</f>
        <v/>
      </c>
      <c r="E158" s="313"/>
      <c r="F158" s="313"/>
      <c r="G158" s="313"/>
      <c r="H158" s="313"/>
      <c r="I158" s="313"/>
      <c r="J158" s="313"/>
      <c r="K158" s="313"/>
      <c r="L158" s="313"/>
      <c r="M158" s="313"/>
      <c r="N158" s="313"/>
      <c r="O158" s="313"/>
      <c r="P158" s="119"/>
      <c r="V158" s="177" t="s">
        <v>87</v>
      </c>
      <c r="W158" s="177" t="s">
        <v>87</v>
      </c>
      <c r="X158" s="178" t="str">
        <f>HYPERLINK("#'App.des resources d''information'!$I$95")</f>
        <v>#'App.des resources d''information'!$I$95</v>
      </c>
      <c r="Y158" s="178" t="str">
        <f>HYPERLINK("#'App.des resources d''information'!$I$95")</f>
        <v>#'App.des resources d''information'!$I$95</v>
      </c>
      <c r="Z158" s="178" t="str">
        <f>HYPERLINK("#'App.des resources d''information'!$I$95")</f>
        <v>#'App.des resources d''information'!$I$95</v>
      </c>
      <c r="AA158" s="177" t="s">
        <v>87</v>
      </c>
      <c r="AC158" s="177" t="s">
        <v>87</v>
      </c>
      <c r="AD158" s="177" t="s">
        <v>87</v>
      </c>
      <c r="AE158" s="285" t="str">
        <f>(CONCATENATE("•",'App.des resources d''information'!$G$92))</f>
        <v>•Evaluations de gouvernance participative pour la REDD+, Guide pratique PGA.</v>
      </c>
      <c r="AF158" s="285" t="str">
        <f>(CONCATENATE("•",'App.des resources d''information'!$G$92))</f>
        <v>•Evaluations de gouvernance participative pour la REDD+, Guide pratique PGA.</v>
      </c>
      <c r="AG158" s="285" t="str">
        <f>(CONCATENATE("•",'App.des resources d''information'!$G$92))</f>
        <v>•Evaluations de gouvernance participative pour la REDD+, Guide pratique PGA.</v>
      </c>
      <c r="AH158" s="177" t="s">
        <v>87</v>
      </c>
      <c r="AI158" s="189" t="str">
        <f>P156</f>
        <v>D.2</v>
      </c>
      <c r="AJ158" s="319" t="str">
        <f>CONCATENATE(Identification!AW47,Identification!AX47, Identification!AY47)</f>
        <v>•Participatory Governance Assessments for REDD+, PGA Practical Guide; •Assessing Forest Governance: A Practical Guide to Data Collection, Analysis and Use; •(draft) Guidelines for monitoring the impacts of REDD+ on biodiversity and ecosystem services; •An annotated (draft) guide to useful resources for monitoring the impacts of REDD+ on biodiversity and ecosystem services; •Framework for Assessing and Monitoring Forest Governance •REDD+ SES Principles, Criteria and Indicators; •Guidelines for the use of REDD+ Social &amp; Environmental Standards at country level; •Getting gender right in the REDD+ Social &amp; Environmental Standards (REDD+ SES&amp;WEDO); •Integrating gender into REDD+ Safeguards Implementation in Indonesia.</v>
      </c>
    </row>
    <row r="159" spans="3:36" x14ac:dyDescent="0.2">
      <c r="C159" s="118"/>
      <c r="D159" s="312" t="str">
        <f t="shared" si="28"/>
        <v/>
      </c>
      <c r="E159" s="313"/>
      <c r="F159" s="313"/>
      <c r="G159" s="313"/>
      <c r="H159" s="313"/>
      <c r="I159" s="313"/>
      <c r="J159" s="313"/>
      <c r="K159" s="313"/>
      <c r="L159" s="313"/>
      <c r="M159" s="313"/>
      <c r="N159" s="313"/>
      <c r="O159" s="313"/>
      <c r="P159" s="119"/>
      <c r="V159" s="177" t="s">
        <v>87</v>
      </c>
      <c r="W159" s="177" t="s">
        <v>87</v>
      </c>
      <c r="X159" s="178" t="str">
        <f>HYPERLINK("#'App.des resources d''information'!$I$18")</f>
        <v>#'App.des resources d''information'!$I$18</v>
      </c>
      <c r="Y159" s="178" t="str">
        <f>HYPERLINK("#'App.des resources d''information'!$I$18")</f>
        <v>#'App.des resources d''information'!$I$18</v>
      </c>
      <c r="Z159" s="178" t="str">
        <f>HYPERLINK("#'App.des resources d''information'!$I$18")</f>
        <v>#'App.des resources d''information'!$I$18</v>
      </c>
      <c r="AA159" s="177" t="s">
        <v>87</v>
      </c>
      <c r="AC159" s="177" t="s">
        <v>87</v>
      </c>
      <c r="AD159" s="177" t="s">
        <v>87</v>
      </c>
      <c r="AE159" s="285" t="str">
        <f>(CONCATENATE("•",'App.des resources d''information'!$G$16))</f>
        <v xml:space="preserve">•Evaluer la gouvernance forestière : Un guide pratique de la collecte de données, analyse et utilisation (à paraître). </v>
      </c>
      <c r="AF159" s="285" t="str">
        <f>(CONCATENATE("•",'App.des resources d''information'!$G$16))</f>
        <v xml:space="preserve">•Evaluer la gouvernance forestière : Un guide pratique de la collecte de données, analyse et utilisation (à paraître). </v>
      </c>
      <c r="AG159" s="285" t="str">
        <f>(CONCATENATE("•",'App.des resources d''information'!$G$16))</f>
        <v xml:space="preserve">•Evaluer la gouvernance forestière : Un guide pratique de la collecte de données, analyse et utilisation (à paraître). </v>
      </c>
      <c r="AH159" s="177" t="s">
        <v>87</v>
      </c>
      <c r="AJ159" s="319"/>
    </row>
    <row r="160" spans="3:36" x14ac:dyDescent="0.2">
      <c r="C160" s="118"/>
      <c r="D160" s="312" t="str">
        <f t="shared" si="28"/>
        <v/>
      </c>
      <c r="E160" s="313"/>
      <c r="F160" s="313"/>
      <c r="G160" s="313"/>
      <c r="H160" s="313"/>
      <c r="I160" s="313"/>
      <c r="J160" s="313"/>
      <c r="K160" s="313"/>
      <c r="L160" s="313"/>
      <c r="M160" s="313"/>
      <c r="N160" s="313"/>
      <c r="O160" s="313"/>
      <c r="P160" s="119"/>
      <c r="V160" s="177" t="s">
        <v>87</v>
      </c>
      <c r="W160" s="177" t="s">
        <v>87</v>
      </c>
      <c r="X160" s="178" t="str">
        <f>HYPERLINK("#'App.des resources d''information'!$I$9")</f>
        <v>#'App.des resources d''information'!$I$9</v>
      </c>
      <c r="Y160" s="178" t="str">
        <f>HYPERLINK("#'App.des resources d''information'!$I$9")</f>
        <v>#'App.des resources d''information'!$I$9</v>
      </c>
      <c r="Z160" s="178" t="str">
        <f>HYPERLINK("#'App.des resources d''information'!$I$9")</f>
        <v>#'App.des resources d''information'!$I$9</v>
      </c>
      <c r="AA160" s="177" t="s">
        <v>87</v>
      </c>
      <c r="AC160" s="177" t="s">
        <v>87</v>
      </c>
      <c r="AD160" s="177" t="s">
        <v>87</v>
      </c>
      <c r="AE160" s="285" t="str">
        <f>(CONCATENATE("•",'App.des resources d''information'!$G$9))</f>
        <v>•(projet) Directives pour le suivi des impacts de la REDD+ sur la biodiversité et les services écosystémiques.</v>
      </c>
      <c r="AF160" s="285" t="str">
        <f>(CONCATENATE("•",'App.des resources d''information'!$G$9))</f>
        <v>•(projet) Directives pour le suivi des impacts de la REDD+ sur la biodiversité et les services écosystémiques.</v>
      </c>
      <c r="AG160" s="285" t="str">
        <f>(CONCATENATE("•",'App.des resources d''information'!$G$9))</f>
        <v>•(projet) Directives pour le suivi des impacts de la REDD+ sur la biodiversité et les services écosystémiques.</v>
      </c>
      <c r="AH160" s="177" t="s">
        <v>87</v>
      </c>
      <c r="AJ160" s="319"/>
    </row>
    <row r="161" spans="3:36" ht="25.5" customHeight="1" x14ac:dyDescent="0.2">
      <c r="C161" s="118"/>
      <c r="D161" s="312" t="str">
        <f t="shared" si="28"/>
        <v/>
      </c>
      <c r="E161" s="313"/>
      <c r="F161" s="313"/>
      <c r="G161" s="313"/>
      <c r="H161" s="313"/>
      <c r="I161" s="313"/>
      <c r="J161" s="313"/>
      <c r="K161" s="313"/>
      <c r="L161" s="313"/>
      <c r="M161" s="313"/>
      <c r="N161" s="313"/>
      <c r="O161" s="313"/>
      <c r="P161" s="119"/>
      <c r="V161" s="177" t="s">
        <v>87</v>
      </c>
      <c r="W161" s="177" t="s">
        <v>87</v>
      </c>
      <c r="X161" s="178" t="str">
        <f>HYPERLINK("#'App.des resources d''information'!$I$14")</f>
        <v>#'App.des resources d''information'!$I$14</v>
      </c>
      <c r="Y161" s="178" t="str">
        <f>HYPERLINK("#'App.des resources d''information'!$I$14")</f>
        <v>#'App.des resources d''information'!$I$14</v>
      </c>
      <c r="Z161" s="178" t="str">
        <f>HYPERLINK("#'App.des resources d''information'!$I$14")</f>
        <v>#'App.des resources d''information'!$I$14</v>
      </c>
      <c r="AA161" s="177" t="s">
        <v>87</v>
      </c>
      <c r="AC161" s="177" t="s">
        <v>87</v>
      </c>
      <c r="AD161" s="177" t="s">
        <v>87</v>
      </c>
      <c r="AE161" s="285" t="str">
        <f>(CONCATENATE("•",'App.des resources d''information'!$G$14))</f>
        <v>•Un (projet) guide annoté sur les ressources utiles pour suivre les impacts de la REDD+ sur la biodiversité et les services écosystémiques.</v>
      </c>
      <c r="AF161" s="285" t="str">
        <f>(CONCATENATE("•",'App.des resources d''information'!$G$14))</f>
        <v>•Un (projet) guide annoté sur les ressources utiles pour suivre les impacts de la REDD+ sur la biodiversité et les services écosystémiques.</v>
      </c>
      <c r="AG161" s="285" t="str">
        <f>(CONCATENATE("•",'App.des resources d''information'!$G$14))</f>
        <v>•Un (projet) guide annoté sur les ressources utiles pour suivre les impacts de la REDD+ sur la biodiversité et les services écosystémiques.</v>
      </c>
      <c r="AH161" s="177" t="s">
        <v>87</v>
      </c>
      <c r="AJ161" s="319"/>
    </row>
    <row r="162" spans="3:36" x14ac:dyDescent="0.2">
      <c r="C162" s="118"/>
      <c r="D162" s="312" t="str">
        <f t="shared" si="28"/>
        <v/>
      </c>
      <c r="E162" s="313"/>
      <c r="F162" s="313"/>
      <c r="G162" s="313"/>
      <c r="H162" s="313"/>
      <c r="I162" s="313"/>
      <c r="J162" s="313"/>
      <c r="K162" s="313"/>
      <c r="L162" s="313"/>
      <c r="M162" s="313"/>
      <c r="N162" s="313"/>
      <c r="O162" s="313"/>
      <c r="P162" s="119"/>
      <c r="V162" s="177" t="s">
        <v>87</v>
      </c>
      <c r="W162" s="177" t="s">
        <v>87</v>
      </c>
      <c r="X162" s="178" t="str">
        <f>HYPERLINK("#'App.des resources d''information'!$I$43")</f>
        <v>#'App.des resources d''information'!$I$43</v>
      </c>
      <c r="Y162" s="178" t="str">
        <f>HYPERLINK("#'App.des resources d''information'!$I$43")</f>
        <v>#'App.des resources d''information'!$I$43</v>
      </c>
      <c r="Z162" s="178" t="str">
        <f>HYPERLINK("#'App.des resources d''information'!$I$43")</f>
        <v>#'App.des resources d''information'!$I$43</v>
      </c>
      <c r="AA162" s="177" t="s">
        <v>87</v>
      </c>
      <c r="AC162" s="177" t="s">
        <v>87</v>
      </c>
      <c r="AD162" s="177" t="s">
        <v>87</v>
      </c>
      <c r="AE162" s="285" t="str">
        <f>(CONCATENATE("•",'App.des resources d''information'!$G$43))</f>
        <v>•Cadre pour l'évaluation et le suivi de la gouvernance forestière.</v>
      </c>
      <c r="AF162" s="285" t="str">
        <f>(CONCATENATE("•",'App.des resources d''information'!$G$43))</f>
        <v>•Cadre pour l'évaluation et le suivi de la gouvernance forestière.</v>
      </c>
      <c r="AG162" s="285" t="str">
        <f>(CONCATENATE("•",'App.des resources d''information'!$G$43))</f>
        <v>•Cadre pour l'évaluation et le suivi de la gouvernance forestière.</v>
      </c>
      <c r="AH162" s="177" t="s">
        <v>87</v>
      </c>
      <c r="AJ162" s="319"/>
    </row>
    <row r="163" spans="3:36" x14ac:dyDescent="0.2">
      <c r="C163" s="118"/>
      <c r="D163" s="312" t="str">
        <f t="shared" si="28"/>
        <v/>
      </c>
      <c r="E163" s="313"/>
      <c r="F163" s="313"/>
      <c r="G163" s="313"/>
      <c r="H163" s="313"/>
      <c r="I163" s="313"/>
      <c r="J163" s="313"/>
      <c r="K163" s="313"/>
      <c r="L163" s="313"/>
      <c r="M163" s="313"/>
      <c r="N163" s="313"/>
      <c r="O163" s="313"/>
      <c r="P163" s="119"/>
      <c r="V163" s="177" t="s">
        <v>87</v>
      </c>
      <c r="W163" s="177" t="s">
        <v>87</v>
      </c>
      <c r="X163" s="178" t="str">
        <f>HYPERLINK("#'App.des resources d''information'!$I$104")</f>
        <v>#'App.des resources d''information'!$I$104</v>
      </c>
      <c r="Y163" s="178" t="str">
        <f>HYPERLINK("#'App.des resources d''information'!$I$104")</f>
        <v>#'App.des resources d''information'!$I$104</v>
      </c>
      <c r="Z163" s="178" t="str">
        <f>HYPERLINK("#'App.des resources d''information'!$I$104")</f>
        <v>#'App.des resources d''information'!$I$104</v>
      </c>
      <c r="AA163" s="177" t="s">
        <v>87</v>
      </c>
      <c r="AC163" s="177" t="s">
        <v>87</v>
      </c>
      <c r="AD163" s="177" t="s">
        <v>87</v>
      </c>
      <c r="AE163" s="285" t="str">
        <f>(CONCATENATE("•",'App.des resources d''information'!$G$103))</f>
        <v>•Principes, critères et indicateurs du programme REDD+ SES.</v>
      </c>
      <c r="AF163" s="285" t="str">
        <f>(CONCATENATE("•",'App.des resources d''information'!$G$103))</f>
        <v>•Principes, critères et indicateurs du programme REDD+ SES.</v>
      </c>
      <c r="AG163" s="285" t="str">
        <f>(CONCATENATE("•",'App.des resources d''information'!$G$103))</f>
        <v>•Principes, critères et indicateurs du programme REDD+ SES.</v>
      </c>
      <c r="AH163" s="177" t="s">
        <v>87</v>
      </c>
      <c r="AJ163" s="319"/>
    </row>
    <row r="164" spans="3:36" x14ac:dyDescent="0.2">
      <c r="C164" s="118"/>
      <c r="D164" s="312" t="str">
        <f t="shared" si="28"/>
        <v/>
      </c>
      <c r="E164" s="313"/>
      <c r="F164" s="313"/>
      <c r="G164" s="313"/>
      <c r="H164" s="313"/>
      <c r="I164" s="313"/>
      <c r="J164" s="313"/>
      <c r="K164" s="313"/>
      <c r="L164" s="313"/>
      <c r="M164" s="313"/>
      <c r="N164" s="313"/>
      <c r="O164" s="313"/>
      <c r="P164" s="119"/>
      <c r="V164" s="177" t="s">
        <v>87</v>
      </c>
      <c r="W164" s="177" t="s">
        <v>87</v>
      </c>
      <c r="X164" s="178" t="str">
        <f>HYPERLINK("#'App.des resources d''information'!$I$62")</f>
        <v>#'App.des resources d''information'!$I$62</v>
      </c>
      <c r="Y164" s="178" t="str">
        <f>HYPERLINK("#'App.des resources d''information'!$I$62")</f>
        <v>#'App.des resources d''information'!$I$62</v>
      </c>
      <c r="Z164" s="178" t="str">
        <f>HYPERLINK("#'App.des resources d''information'!$I$62")</f>
        <v>#'App.des resources d''information'!$I$62</v>
      </c>
      <c r="AA164" s="177" t="s">
        <v>87</v>
      </c>
      <c r="AC164" s="177" t="s">
        <v>87</v>
      </c>
      <c r="AD164" s="177" t="s">
        <v>87</v>
      </c>
      <c r="AE164" s="285" t="str">
        <f>(CONCATENATE("•",'App.des resources d''information'!$G$56))</f>
        <v>•Lignes directrices pour l'utilisation des Standards sociaux et environnementaux REDD+ au niveau pays.</v>
      </c>
      <c r="AF164" s="285" t="str">
        <f>(CONCATENATE("•",'App.des resources d''information'!$G$56))</f>
        <v>•Lignes directrices pour l'utilisation des Standards sociaux et environnementaux REDD+ au niveau pays.</v>
      </c>
      <c r="AG164" s="285" t="str">
        <f>(CONCATENATE("•",'App.des resources d''information'!$G$56))</f>
        <v>•Lignes directrices pour l'utilisation des Standards sociaux et environnementaux REDD+ au niveau pays.</v>
      </c>
      <c r="AH164" s="177" t="s">
        <v>87</v>
      </c>
      <c r="AJ164" s="319"/>
    </row>
    <row r="165" spans="3:36" x14ac:dyDescent="0.2">
      <c r="C165" s="118"/>
      <c r="D165" s="312" t="str">
        <f t="shared" si="28"/>
        <v/>
      </c>
      <c r="E165" s="313"/>
      <c r="F165" s="313"/>
      <c r="G165" s="313"/>
      <c r="H165" s="313"/>
      <c r="I165" s="313"/>
      <c r="J165" s="313"/>
      <c r="K165" s="313"/>
      <c r="L165" s="313"/>
      <c r="M165" s="313"/>
      <c r="N165" s="313"/>
      <c r="O165" s="313"/>
      <c r="P165" s="119"/>
      <c r="V165" s="177" t="s">
        <v>87</v>
      </c>
      <c r="W165" s="177" t="s">
        <v>87</v>
      </c>
      <c r="X165" s="178" t="str">
        <f>HYPERLINK("#'App.des resources d''information'!$I$47")</f>
        <v>#'App.des resources d''information'!$I$47</v>
      </c>
      <c r="Y165" s="178" t="str">
        <f>HYPERLINK("#'App.des resources d''information'!$I$47")</f>
        <v>#'App.des resources d''information'!$I$47</v>
      </c>
      <c r="Z165" s="178" t="str">
        <f>HYPERLINK("#'App.des resources d''information'!$I$47")</f>
        <v>#'App.des resources d''information'!$I$47</v>
      </c>
      <c r="AA165" s="177" t="s">
        <v>87</v>
      </c>
      <c r="AC165" s="177" t="s">
        <v>87</v>
      </c>
      <c r="AD165" s="177" t="s">
        <v>87</v>
      </c>
      <c r="AE165" s="285" t="str">
        <f>(CONCATENATE("•",'App.des resources d''information'!$G$44))</f>
        <v>•Inclure le droit d'égalité des sexes dans les standards sociaux et environnementaux de la REDD+.</v>
      </c>
      <c r="AF165" s="285" t="str">
        <f>(CONCATENATE("•",'App.des resources d''information'!$G$44))</f>
        <v>•Inclure le droit d'égalité des sexes dans les standards sociaux et environnementaux de la REDD+.</v>
      </c>
      <c r="AG165" s="285" t="str">
        <f>(CONCATENATE("•",'App.des resources d''information'!$G$44))</f>
        <v>•Inclure le droit d'égalité des sexes dans les standards sociaux et environnementaux de la REDD+.</v>
      </c>
      <c r="AH165" s="177" t="s">
        <v>87</v>
      </c>
      <c r="AJ165" s="319"/>
    </row>
    <row r="166" spans="3:36" x14ac:dyDescent="0.2">
      <c r="C166" s="118"/>
      <c r="D166" s="312" t="str">
        <f t="shared" si="28"/>
        <v/>
      </c>
      <c r="E166" s="313"/>
      <c r="F166" s="313"/>
      <c r="G166" s="313"/>
      <c r="H166" s="313"/>
      <c r="I166" s="313"/>
      <c r="J166" s="313"/>
      <c r="K166" s="313"/>
      <c r="L166" s="313"/>
      <c r="M166" s="313"/>
      <c r="N166" s="313"/>
      <c r="O166" s="313"/>
      <c r="P166" s="119"/>
      <c r="V166" s="177" t="s">
        <v>87</v>
      </c>
      <c r="W166" s="177" t="s">
        <v>87</v>
      </c>
      <c r="X166" s="178" t="str">
        <f>HYPERLINK("#'App.des resources d''information'!$I$76")</f>
        <v>#'App.des resources d''information'!$I$76</v>
      </c>
      <c r="Y166" s="178" t="str">
        <f>HYPERLINK("#'App.des resources d''information'!$I$76")</f>
        <v>#'App.des resources d''information'!$I$76</v>
      </c>
      <c r="Z166" s="178" t="str">
        <f>HYPERLINK("#'App.des resources d''information'!$I$76")</f>
        <v>#'App.des resources d''information'!$I$76</v>
      </c>
      <c r="AA166" s="177" t="s">
        <v>87</v>
      </c>
      <c r="AC166" s="177" t="s">
        <v>87</v>
      </c>
      <c r="AD166" s="177" t="s">
        <v>87</v>
      </c>
      <c r="AE166" s="285" t="str">
        <f>(CONCATENATE("•",'App.des resources d''information'!$G$76))</f>
        <v>•Intégrer la question des genres dans la mise en œuvre des garanties de la REDD+ en Indonésie.</v>
      </c>
      <c r="AF166" s="285" t="str">
        <f>(CONCATENATE("•",'App.des resources d''information'!$G$76))</f>
        <v>•Intégrer la question des genres dans la mise en œuvre des garanties de la REDD+ en Indonésie.</v>
      </c>
      <c r="AG166" s="285" t="str">
        <f>(CONCATENATE("•",'App.des resources d''information'!$G$76))</f>
        <v>•Intégrer la question des genres dans la mise en œuvre des garanties de la REDD+ en Indonésie.</v>
      </c>
      <c r="AH166" s="177" t="s">
        <v>87</v>
      </c>
      <c r="AJ166" s="319"/>
    </row>
    <row r="167" spans="3:36" x14ac:dyDescent="0.2">
      <c r="C167" s="118"/>
      <c r="D167" s="102"/>
      <c r="E167" s="115"/>
      <c r="F167" s="115"/>
      <c r="G167" s="115"/>
      <c r="H167" s="115"/>
      <c r="I167" s="115"/>
      <c r="J167" s="115"/>
      <c r="K167" s="115"/>
      <c r="L167" s="115"/>
      <c r="M167" s="115"/>
      <c r="N167" s="115"/>
      <c r="O167" s="115"/>
      <c r="P167" s="119"/>
    </row>
    <row r="168" spans="3:36" x14ac:dyDescent="0.2">
      <c r="C168" s="118" t="str">
        <f>Identification!$M$49</f>
        <v>D.3</v>
      </c>
      <c r="D168" s="318" t="str">
        <f>T168</f>
        <v>Appliquer les méthodes et les méthodologies</v>
      </c>
      <c r="E168" s="318"/>
      <c r="F168" s="318"/>
      <c r="G168" s="318"/>
      <c r="H168" s="318"/>
      <c r="I168" s="318"/>
      <c r="J168" s="318"/>
      <c r="K168" s="318"/>
      <c r="L168" s="318"/>
      <c r="M168" s="318"/>
      <c r="N168" s="318"/>
      <c r="O168" s="318"/>
      <c r="P168" s="119" t="str">
        <f>Identification!$M$49</f>
        <v>D.3</v>
      </c>
      <c r="T168" s="282" t="s">
        <v>336</v>
      </c>
    </row>
    <row r="169" spans="3:36" ht="33" customHeight="1" x14ac:dyDescent="0.2">
      <c r="C169" s="118"/>
      <c r="D169" s="315" t="str">
        <f>Identification!$BI$49</f>
        <v/>
      </c>
      <c r="E169" s="315"/>
      <c r="F169" s="315"/>
      <c r="G169" s="315"/>
      <c r="H169" s="315"/>
      <c r="I169" s="315"/>
      <c r="J169" s="315"/>
      <c r="K169" s="315"/>
      <c r="L169" s="315"/>
      <c r="M169" s="315"/>
      <c r="N169" s="315"/>
      <c r="O169" s="315"/>
      <c r="P169" s="119"/>
      <c r="U169" s="189">
        <f>Identification!$AL$49</f>
        <v>0</v>
      </c>
    </row>
    <row r="170" spans="3:36" x14ac:dyDescent="0.2">
      <c r="C170" s="118"/>
      <c r="D170" s="312" t="str">
        <f t="shared" ref="D170:D177" si="29">HYPERLINK(LOOKUP($U$169,$V$10:$AA$10,V170:AA170),(LOOKUP($U$169,$AC$10:$AH$10,AC170:AH170)))</f>
        <v/>
      </c>
      <c r="E170" s="313"/>
      <c r="F170" s="313"/>
      <c r="G170" s="313"/>
      <c r="H170" s="313"/>
      <c r="I170" s="313"/>
      <c r="J170" s="313"/>
      <c r="K170" s="313"/>
      <c r="L170" s="313"/>
      <c r="M170" s="313"/>
      <c r="N170" s="313"/>
      <c r="O170" s="313"/>
      <c r="P170" s="119"/>
      <c r="V170" s="177" t="s">
        <v>87</v>
      </c>
      <c r="W170" s="177" t="s">
        <v>87</v>
      </c>
      <c r="X170" s="178" t="str">
        <f>HYPERLINK("#'App.des resources d''information'!$I$96")</f>
        <v>#'App.des resources d''information'!$I$96</v>
      </c>
      <c r="Y170" s="178" t="str">
        <f>HYPERLINK("#'App.des resources d''information'!$I$96")</f>
        <v>#'App.des resources d''information'!$I$96</v>
      </c>
      <c r="Z170" s="178" t="str">
        <f>HYPERLINK("#'App.des resources d''information'!$I$96")</f>
        <v>#'App.des resources d''information'!$I$96</v>
      </c>
      <c r="AA170" s="177" t="s">
        <v>87</v>
      </c>
      <c r="AC170" s="177" t="s">
        <v>87</v>
      </c>
      <c r="AD170" s="177" t="s">
        <v>87</v>
      </c>
      <c r="AE170" s="285" t="str">
        <f>(CONCATENATE("•",'App.des resources d''information'!$G$92))</f>
        <v>•Evaluations de gouvernance participative pour la REDD+, Guide pratique PGA.</v>
      </c>
      <c r="AF170" s="285" t="str">
        <f>(CONCATENATE("•",'App.des resources d''information'!$G$92))</f>
        <v>•Evaluations de gouvernance participative pour la REDD+, Guide pratique PGA.</v>
      </c>
      <c r="AG170" s="285" t="str">
        <f>(CONCATENATE("•",'App.des resources d''information'!$G$92))</f>
        <v>•Evaluations de gouvernance participative pour la REDD+, Guide pratique PGA.</v>
      </c>
      <c r="AH170" s="177" t="s">
        <v>87</v>
      </c>
      <c r="AI170" s="189" t="str">
        <f>P168</f>
        <v>D.3</v>
      </c>
      <c r="AJ170" s="319" t="str">
        <f>CONCATENATE(Identification!AW49,Identification!AX49, Identification!AY49)</f>
        <v>•Participatory Governance Assessments for REDD+, PGA Practical Guide;  •Assessing Forest Governance: A Practical Guide to Data Collection, Analysis and Use; •Policy Brief: Participatory biodiversity monitoring: Considerations for national REDD+ programmes; •National Forest Monitoring Systems: Monitoring and Measurement, Reporting and Verification (M &amp; MRV) in the context of REDD+ Activities; •Methods for Assessing and Evaluating Social Impacts of Program-Level REDD+ (FCMC); •Guidelines for the use of REDD+ Social &amp; Environmental Standards at country level; •Options for monitoring &amp; review and reporting on REDD+ safeguards information (REDD+ SES); •Check list for Acre criteria and indicators of socio-environmental safeguards for the ISA Carbon Program in SISA.</v>
      </c>
    </row>
    <row r="171" spans="3:36" x14ac:dyDescent="0.2">
      <c r="C171" s="118"/>
      <c r="D171" s="312" t="str">
        <f t="shared" si="29"/>
        <v/>
      </c>
      <c r="E171" s="313"/>
      <c r="F171" s="313"/>
      <c r="G171" s="313"/>
      <c r="H171" s="313"/>
      <c r="I171" s="313"/>
      <c r="J171" s="313"/>
      <c r="K171" s="313"/>
      <c r="L171" s="313"/>
      <c r="M171" s="313"/>
      <c r="N171" s="313"/>
      <c r="O171" s="313"/>
      <c r="P171" s="119"/>
      <c r="V171" s="177" t="s">
        <v>87</v>
      </c>
      <c r="W171" s="177" t="s">
        <v>87</v>
      </c>
      <c r="X171" s="178" t="str">
        <f>HYPERLINK("#'App.des resources d''information'!$I$18")</f>
        <v>#'App.des resources d''information'!$I$18</v>
      </c>
      <c r="Y171" s="178" t="str">
        <f>HYPERLINK("#'App.des resources d''information'!$I$18")</f>
        <v>#'App.des resources d''information'!$I$18</v>
      </c>
      <c r="Z171" s="178" t="str">
        <f>HYPERLINK("#'App.des resources d''information'!$I$18")</f>
        <v>#'App.des resources d''information'!$I$18</v>
      </c>
      <c r="AA171" s="177" t="s">
        <v>87</v>
      </c>
      <c r="AC171" s="177" t="s">
        <v>87</v>
      </c>
      <c r="AD171" s="177" t="s">
        <v>87</v>
      </c>
      <c r="AE171" s="285" t="str">
        <f>(CONCATENATE("•",'App.des resources d''information'!$G$16))</f>
        <v xml:space="preserve">•Evaluer la gouvernance forestière : Un guide pratique de la collecte de données, analyse et utilisation (à paraître). </v>
      </c>
      <c r="AF171" s="285" t="str">
        <f>(CONCATENATE("•",'App.des resources d''information'!$G$16))</f>
        <v xml:space="preserve">•Evaluer la gouvernance forestière : Un guide pratique de la collecte de données, analyse et utilisation (à paraître). </v>
      </c>
      <c r="AG171" s="285" t="str">
        <f>(CONCATENATE("•",'App.des resources d''information'!$G$16))</f>
        <v xml:space="preserve">•Evaluer la gouvernance forestière : Un guide pratique de la collecte de données, analyse et utilisation (à paraître). </v>
      </c>
      <c r="AH171" s="177" t="s">
        <v>87</v>
      </c>
      <c r="AI171" s="189"/>
      <c r="AJ171" s="319"/>
    </row>
    <row r="172" spans="3:36" x14ac:dyDescent="0.2">
      <c r="C172" s="118"/>
      <c r="D172" s="312" t="str">
        <f t="shared" si="29"/>
        <v/>
      </c>
      <c r="E172" s="313"/>
      <c r="F172" s="313"/>
      <c r="G172" s="313"/>
      <c r="H172" s="313"/>
      <c r="I172" s="313"/>
      <c r="J172" s="313"/>
      <c r="K172" s="313"/>
      <c r="L172" s="313"/>
      <c r="M172" s="313"/>
      <c r="N172" s="313"/>
      <c r="O172" s="313"/>
      <c r="P172" s="119"/>
      <c r="V172" s="177" t="s">
        <v>87</v>
      </c>
      <c r="W172" s="177" t="s">
        <v>87</v>
      </c>
      <c r="X172" s="178" t="str">
        <f>HYPERLINK("#'App.des resources d''information'!$I$101")</f>
        <v>#'App.des resources d''information'!$I$101</v>
      </c>
      <c r="Y172" s="178" t="str">
        <f>HYPERLINK("#'App.des resources d''information'!$I$101")</f>
        <v>#'App.des resources d''information'!$I$101</v>
      </c>
      <c r="Z172" s="178" t="str">
        <f>HYPERLINK("#'App.des resources d''information'!$I$101")</f>
        <v>#'App.des resources d''information'!$I$101</v>
      </c>
      <c r="AA172" s="177" t="s">
        <v>87</v>
      </c>
      <c r="AC172" s="177" t="s">
        <v>87</v>
      </c>
      <c r="AD172" s="177" t="s">
        <v>87</v>
      </c>
      <c r="AE172" s="285" t="str">
        <f>(CONCATENATE("•",'App.des resources d''information'!$G$101))</f>
        <v>•Note de politique : Suivi participatif de la biodiversité : Considérations pour les programmes nationaux de la REDD+.</v>
      </c>
      <c r="AF172" s="285" t="str">
        <f>(CONCATENATE("•",'App.des resources d''information'!$G$101))</f>
        <v>•Note de politique : Suivi participatif de la biodiversité : Considérations pour les programmes nationaux de la REDD+.</v>
      </c>
      <c r="AG172" s="285" t="str">
        <f>(CONCATENATE("•",'App.des resources d''information'!$G$101))</f>
        <v>•Note de politique : Suivi participatif de la biodiversité : Considérations pour les programmes nationaux de la REDD+.</v>
      </c>
      <c r="AH172" s="177" t="s">
        <v>87</v>
      </c>
      <c r="AJ172" s="319"/>
    </row>
    <row r="173" spans="3:36" ht="25.5" customHeight="1" x14ac:dyDescent="0.2">
      <c r="C173" s="118"/>
      <c r="D173" s="312" t="str">
        <f t="shared" si="29"/>
        <v/>
      </c>
      <c r="E173" s="313"/>
      <c r="F173" s="313"/>
      <c r="G173" s="313"/>
      <c r="H173" s="313"/>
      <c r="I173" s="313"/>
      <c r="J173" s="313"/>
      <c r="K173" s="313"/>
      <c r="L173" s="313"/>
      <c r="M173" s="313"/>
      <c r="N173" s="313"/>
      <c r="O173" s="313"/>
      <c r="P173" s="119"/>
      <c r="V173" s="177" t="s">
        <v>87</v>
      </c>
      <c r="W173" s="177" t="s">
        <v>87</v>
      </c>
      <c r="X173" s="178" t="str">
        <f>HYPERLINK("#'App.des resources d''information'!$I$86")</f>
        <v>#'App.des resources d''information'!$I$86</v>
      </c>
      <c r="Y173" s="178" t="str">
        <f>HYPERLINK("#'App.des resources d''information'!$I$86")</f>
        <v>#'App.des resources d''information'!$I$86</v>
      </c>
      <c r="Z173" s="178" t="str">
        <f>HYPERLINK("#'App.des resources d''information'!$I$86")</f>
        <v>#'App.des resources d''information'!$I$86</v>
      </c>
      <c r="AA173" s="177" t="s">
        <v>87</v>
      </c>
      <c r="AC173" s="177" t="s">
        <v>87</v>
      </c>
      <c r="AD173" s="177" t="s">
        <v>87</v>
      </c>
      <c r="AE173" s="285" t="str">
        <f>(CONCATENATE("•",'App.des resources d''information'!$G$85))</f>
        <v>•Systèmes nationaux de suivi forestier : Suivi et mesure, notification et vérification (M &amp; MRV) dans le contexte des activités de la REDD+.</v>
      </c>
      <c r="AF173" s="285" t="str">
        <f>(CONCATENATE("•",'App.des resources d''information'!$G$85))</f>
        <v>•Systèmes nationaux de suivi forestier : Suivi et mesure, notification et vérification (M &amp; MRV) dans le contexte des activités de la REDD+.</v>
      </c>
      <c r="AG173" s="285" t="str">
        <f>(CONCATENATE("•",'App.des resources d''information'!$G$85))</f>
        <v>•Systèmes nationaux de suivi forestier : Suivi et mesure, notification et vérification (M &amp; MRV) dans le contexte des activités de la REDD+.</v>
      </c>
      <c r="AH173" s="177" t="s">
        <v>87</v>
      </c>
      <c r="AJ173" s="319"/>
    </row>
    <row r="174" spans="3:36" x14ac:dyDescent="0.2">
      <c r="C174" s="118"/>
      <c r="D174" s="312" t="str">
        <f t="shared" si="29"/>
        <v/>
      </c>
      <c r="E174" s="313"/>
      <c r="F174" s="313"/>
      <c r="G174" s="313"/>
      <c r="H174" s="313"/>
      <c r="I174" s="313"/>
      <c r="J174" s="313"/>
      <c r="K174" s="313"/>
      <c r="L174" s="313"/>
      <c r="M174" s="313"/>
      <c r="N174" s="313"/>
      <c r="O174" s="313"/>
      <c r="P174" s="119"/>
      <c r="V174" s="177" t="s">
        <v>87</v>
      </c>
      <c r="W174" s="177" t="s">
        <v>87</v>
      </c>
      <c r="X174" s="178" t="str">
        <f>HYPERLINK("#'App.des resources d''information'!$I$84")</f>
        <v>#'App.des resources d''information'!$I$84</v>
      </c>
      <c r="Y174" s="178" t="str">
        <f>HYPERLINK("#'App.des resources d''information'!$I$84")</f>
        <v>#'App.des resources d''information'!$I$84</v>
      </c>
      <c r="Z174" s="178" t="str">
        <f>HYPERLINK("#'App.des resources d''information'!$I$84")</f>
        <v>#'App.des resources d''information'!$I$84</v>
      </c>
      <c r="AA174" s="177" t="s">
        <v>87</v>
      </c>
      <c r="AC174" s="177" t="s">
        <v>87</v>
      </c>
      <c r="AD174" s="177" t="s">
        <v>87</v>
      </c>
      <c r="AE174" s="285" t="str">
        <f>(CONCATENATE("•",'App.des resources d''information'!$G$84))</f>
        <v>•Méthodes pour évaluer les impacts sociaux de la REDD+ au niveau du programme.</v>
      </c>
      <c r="AF174" s="285" t="str">
        <f>(CONCATENATE("•",'App.des resources d''information'!$G$84))</f>
        <v>•Méthodes pour évaluer les impacts sociaux de la REDD+ au niveau du programme.</v>
      </c>
      <c r="AG174" s="285" t="str">
        <f>(CONCATENATE("•",'App.des resources d''information'!$G$84))</f>
        <v>•Méthodes pour évaluer les impacts sociaux de la REDD+ au niveau du programme.</v>
      </c>
      <c r="AH174" s="177" t="s">
        <v>87</v>
      </c>
      <c r="AJ174" s="319"/>
    </row>
    <row r="175" spans="3:36" x14ac:dyDescent="0.2">
      <c r="C175" s="118"/>
      <c r="D175" s="312" t="str">
        <f t="shared" si="29"/>
        <v/>
      </c>
      <c r="E175" s="313"/>
      <c r="F175" s="313"/>
      <c r="G175" s="313"/>
      <c r="H175" s="313"/>
      <c r="I175" s="313"/>
      <c r="J175" s="313"/>
      <c r="K175" s="313"/>
      <c r="L175" s="313"/>
      <c r="M175" s="313"/>
      <c r="N175" s="313"/>
      <c r="O175" s="313"/>
      <c r="P175" s="119"/>
      <c r="V175" s="177" t="s">
        <v>87</v>
      </c>
      <c r="W175" s="177" t="s">
        <v>87</v>
      </c>
      <c r="X175" s="178" t="str">
        <f>HYPERLINK("#'App.des resources d''information'!$I$63")</f>
        <v>#'App.des resources d''information'!$I$63</v>
      </c>
      <c r="Y175" s="178" t="str">
        <f>HYPERLINK("#'App.des resources d''information'!$I$63")</f>
        <v>#'App.des resources d''information'!$I$63</v>
      </c>
      <c r="Z175" s="178" t="str">
        <f>HYPERLINK("#'App.des resources d''information'!$I$63")</f>
        <v>#'App.des resources d''information'!$I$63</v>
      </c>
      <c r="AA175" s="177" t="s">
        <v>87</v>
      </c>
      <c r="AC175" s="177" t="s">
        <v>87</v>
      </c>
      <c r="AD175" s="177" t="s">
        <v>87</v>
      </c>
      <c r="AE175" s="285" t="str">
        <f>(CONCATENATE("•",'App.des resources d''information'!$G$56))</f>
        <v>•Lignes directrices pour l'utilisation des Standards sociaux et environnementaux REDD+ au niveau pays.</v>
      </c>
      <c r="AF175" s="285" t="str">
        <f>(CONCATENATE("•",'App.des resources d''information'!$G$56))</f>
        <v>•Lignes directrices pour l'utilisation des Standards sociaux et environnementaux REDD+ au niveau pays.</v>
      </c>
      <c r="AG175" s="285" t="str">
        <f>(CONCATENATE("•",'App.des resources d''information'!$G$56))</f>
        <v>•Lignes directrices pour l'utilisation des Standards sociaux et environnementaux REDD+ au niveau pays.</v>
      </c>
      <c r="AH175" s="177" t="s">
        <v>87</v>
      </c>
      <c r="AJ175" s="319"/>
    </row>
    <row r="176" spans="3:36" x14ac:dyDescent="0.2">
      <c r="C176" s="118"/>
      <c r="D176" s="312" t="str">
        <f t="shared" si="29"/>
        <v/>
      </c>
      <c r="E176" s="313"/>
      <c r="F176" s="313"/>
      <c r="G176" s="313"/>
      <c r="H176" s="313"/>
      <c r="I176" s="313"/>
      <c r="J176" s="313"/>
      <c r="K176" s="313"/>
      <c r="L176" s="313"/>
      <c r="M176" s="313"/>
      <c r="N176" s="313"/>
      <c r="O176" s="313"/>
      <c r="P176" s="119"/>
      <c r="V176" s="177" t="s">
        <v>87</v>
      </c>
      <c r="W176" s="177" t="s">
        <v>87</v>
      </c>
      <c r="X176" s="178" t="str">
        <f>HYPERLINK("#'App.des resources d''information'!$I$87")</f>
        <v>#'App.des resources d''information'!$I$87</v>
      </c>
      <c r="Y176" s="178" t="str">
        <f>HYPERLINK("#'App.des resources d''information'!$I$87")</f>
        <v>#'App.des resources d''information'!$I$87</v>
      </c>
      <c r="Z176" s="178" t="str">
        <f>HYPERLINK("#'App.des resources d''information'!$I$87")</f>
        <v>#'App.des resources d''information'!$I$87</v>
      </c>
      <c r="AA176" s="177" t="s">
        <v>87</v>
      </c>
      <c r="AC176" s="177" t="s">
        <v>87</v>
      </c>
      <c r="AD176" s="177" t="s">
        <v>87</v>
      </c>
      <c r="AE176" s="285" t="str">
        <f>(CONCATENATE("•",'App.des resources d''information'!$G$87))</f>
        <v>•Options de suivi, d'examen et d'établissement de rapports sur l'information des garanties de la REDD+.</v>
      </c>
      <c r="AF176" s="285" t="str">
        <f>(CONCATENATE("•",'App.des resources d''information'!$G$87))</f>
        <v>•Options de suivi, d'examen et d'établissement de rapports sur l'information des garanties de la REDD+.</v>
      </c>
      <c r="AG176" s="285" t="str">
        <f>(CONCATENATE("•",'App.des resources d''information'!$G$87))</f>
        <v>•Options de suivi, d'examen et d'établissement de rapports sur l'information des garanties de la REDD+.</v>
      </c>
      <c r="AH176" s="177" t="s">
        <v>87</v>
      </c>
      <c r="AJ176" s="319"/>
    </row>
    <row r="177" spans="3:36" ht="25.5" customHeight="1" x14ac:dyDescent="0.2">
      <c r="C177" s="118"/>
      <c r="D177" s="312" t="str">
        <f t="shared" si="29"/>
        <v/>
      </c>
      <c r="E177" s="313"/>
      <c r="F177" s="313"/>
      <c r="G177" s="313"/>
      <c r="H177" s="313"/>
      <c r="I177" s="313"/>
      <c r="J177" s="313"/>
      <c r="K177" s="313"/>
      <c r="L177" s="313"/>
      <c r="M177" s="313"/>
      <c r="N177" s="313"/>
      <c r="O177" s="313"/>
      <c r="P177" s="119"/>
      <c r="V177" s="177" t="s">
        <v>87</v>
      </c>
      <c r="W177" s="177" t="s">
        <v>87</v>
      </c>
      <c r="X177" s="178" t="str">
        <f>HYPERLINK("#'App.des resources d''information'!$I$30")</f>
        <v>#'App.des resources d''information'!$I$30</v>
      </c>
      <c r="Y177" s="178" t="str">
        <f>HYPERLINK("#'App.des resources d''information'!$I$30")</f>
        <v>#'App.des resources d''information'!$I$30</v>
      </c>
      <c r="Z177" s="178" t="str">
        <f>HYPERLINK("#'App.des resources d''information'!$I$30")</f>
        <v>#'App.des resources d''information'!$I$30</v>
      </c>
      <c r="AA177" s="177" t="s">
        <v>87</v>
      </c>
      <c r="AC177" s="177" t="s">
        <v>87</v>
      </c>
      <c r="AD177" s="177" t="s">
        <v>87</v>
      </c>
      <c r="AE177" s="285" t="str">
        <f>(CONCATENATE("•",'App.des resources d''information'!$G$30))</f>
        <v>•Liste pour les critères et les indicateurs des garanties socio-environnementales d'Acre pour le Programme de carbone ISA dans le SISA.</v>
      </c>
      <c r="AF177" s="285" t="str">
        <f>(CONCATENATE("•",'App.des resources d''information'!$G$30))</f>
        <v>•Liste pour les critères et les indicateurs des garanties socio-environnementales d'Acre pour le Programme de carbone ISA dans le SISA.</v>
      </c>
      <c r="AG177" s="285" t="str">
        <f>(CONCATENATE("•",'App.des resources d''information'!$G$30))</f>
        <v>•Liste pour les critères et les indicateurs des garanties socio-environnementales d'Acre pour le Programme de carbone ISA dans le SISA.</v>
      </c>
      <c r="AH177" s="177" t="s">
        <v>87</v>
      </c>
      <c r="AJ177" s="319"/>
    </row>
    <row r="178" spans="3:36" x14ac:dyDescent="0.2">
      <c r="C178" s="118"/>
      <c r="D178" s="155"/>
      <c r="E178" s="155"/>
      <c r="F178" s="155"/>
      <c r="G178" s="155"/>
      <c r="H178" s="155"/>
      <c r="I178" s="155"/>
      <c r="J178" s="155"/>
      <c r="K178" s="155"/>
      <c r="L178" s="155"/>
      <c r="M178" s="155"/>
      <c r="N178" s="155"/>
      <c r="O178" s="155"/>
      <c r="P178" s="119"/>
    </row>
    <row r="179" spans="3:36" x14ac:dyDescent="0.2">
      <c r="C179" s="118" t="str">
        <f>Identification!$M$51</f>
        <v>D.4</v>
      </c>
      <c r="D179" s="318" t="str">
        <f>T179</f>
        <v>Valider l'approche méthodologique</v>
      </c>
      <c r="E179" s="318"/>
      <c r="F179" s="318"/>
      <c r="G179" s="318"/>
      <c r="H179" s="318"/>
      <c r="I179" s="318"/>
      <c r="J179" s="318"/>
      <c r="K179" s="318"/>
      <c r="L179" s="318"/>
      <c r="M179" s="318"/>
      <c r="N179" s="318"/>
      <c r="O179" s="318"/>
      <c r="P179" s="119" t="str">
        <f>Identification!$M$51</f>
        <v>D.4</v>
      </c>
      <c r="T179" s="282" t="s">
        <v>337</v>
      </c>
    </row>
    <row r="180" spans="3:36" ht="33" customHeight="1" x14ac:dyDescent="0.2">
      <c r="C180" s="118"/>
      <c r="D180" s="315" t="str">
        <f>Identification!$BI$51</f>
        <v/>
      </c>
      <c r="E180" s="315"/>
      <c r="F180" s="315"/>
      <c r="G180" s="315"/>
      <c r="H180" s="315"/>
      <c r="I180" s="315"/>
      <c r="J180" s="315"/>
      <c r="K180" s="315"/>
      <c r="L180" s="315"/>
      <c r="M180" s="315"/>
      <c r="N180" s="315"/>
      <c r="O180" s="315"/>
      <c r="P180" s="119"/>
      <c r="U180" s="189">
        <f>Identification!$AL$51</f>
        <v>0</v>
      </c>
    </row>
    <row r="181" spans="3:36" ht="25.5" customHeight="1" x14ac:dyDescent="0.2">
      <c r="C181" s="118"/>
      <c r="D181" s="312" t="str">
        <f>HYPERLINK(LOOKUP($U$180,$V$10:$AA$10,V181:AA181),(LOOKUP($U$180,$AC$10:$AH$10,AC181:AH181)))</f>
        <v/>
      </c>
      <c r="E181" s="313"/>
      <c r="F181" s="313"/>
      <c r="G181" s="313"/>
      <c r="H181" s="313"/>
      <c r="I181" s="313"/>
      <c r="J181" s="313"/>
      <c r="K181" s="313"/>
      <c r="L181" s="313"/>
      <c r="M181" s="313"/>
      <c r="N181" s="313"/>
      <c r="O181" s="313"/>
      <c r="P181" s="119"/>
      <c r="V181" s="177" t="s">
        <v>87</v>
      </c>
      <c r="W181" s="177" t="s">
        <v>87</v>
      </c>
      <c r="X181" s="178" t="str">
        <f>HYPERLINK("#'App.des resources d''information'!$I$112")</f>
        <v>#'App.des resources d''information'!$I$112</v>
      </c>
      <c r="Y181" s="178" t="str">
        <f>HYPERLINK("#'App.des resources d''information'!$I$112")</f>
        <v>#'App.des resources d''information'!$I$112</v>
      </c>
      <c r="Z181" s="178" t="str">
        <f>HYPERLINK("#'App.des resources d''information'!$I$112")</f>
        <v>#'App.des resources d''information'!$I$112</v>
      </c>
      <c r="AA181" s="177" t="s">
        <v>87</v>
      </c>
      <c r="AC181" s="177" t="s">
        <v>87</v>
      </c>
      <c r="AD181" s="177" t="s">
        <v>87</v>
      </c>
      <c r="AE181" s="285" t="str">
        <f>(CONCATENATE("•",'App.des resources d''information'!$G$112))</f>
        <v>•Lignes directrices conjointes du FCPF et du Programme ONU-REDD sur l'engagement des parties prenantes dans la préparation à la REDD+.</v>
      </c>
      <c r="AF181" s="285" t="str">
        <f>(CONCATENATE("•",'App.des resources d''information'!$G$112))</f>
        <v>•Lignes directrices conjointes du FCPF et du Programme ONU-REDD sur l'engagement des parties prenantes dans la préparation à la REDD+.</v>
      </c>
      <c r="AG181" s="285" t="str">
        <f>(CONCATENATE("•",'App.des resources d''information'!$G$112))</f>
        <v>•Lignes directrices conjointes du FCPF et du Programme ONU-REDD sur l'engagement des parties prenantes dans la préparation à la REDD+.</v>
      </c>
      <c r="AH181" s="177" t="s">
        <v>87</v>
      </c>
      <c r="AI181" s="189" t="str">
        <f>P179</f>
        <v>D.4</v>
      </c>
      <c r="AJ181" s="319" t="str">
        <f>CONCATENATE(Identification!AW51,Identification!AX51, Identification!AY51)</f>
        <v xml:space="preserve"> •UN-REDD/FCPF Guidelines on Stakeholder Engagement in REDD+ Readiness; •Participatory Governance Assessments for REDD+, PGA Practical Guide;  •Assessing Forest Governance: A Practical Guide to Data Collection, Analysis and Use; •Guidelines for the use of REDD+ Social &amp; Environmental Standards at country level; •Options for monitoring &amp; review and reporting on REDD+ safeguards information (REDD+ SES).</v>
      </c>
    </row>
    <row r="182" spans="3:36" x14ac:dyDescent="0.2">
      <c r="C182" s="118"/>
      <c r="D182" s="312" t="str">
        <f>HYPERLINK(LOOKUP($U$180,$V$10:$AA$10,V182:AA182),(LOOKUP($U$180,$AC$10:$AH$10,AC182:AH182)))</f>
        <v/>
      </c>
      <c r="E182" s="313"/>
      <c r="F182" s="313"/>
      <c r="G182" s="313"/>
      <c r="H182" s="313"/>
      <c r="I182" s="313"/>
      <c r="J182" s="313"/>
      <c r="K182" s="313"/>
      <c r="L182" s="313"/>
      <c r="M182" s="313"/>
      <c r="N182" s="313"/>
      <c r="O182" s="313"/>
      <c r="P182" s="119"/>
      <c r="V182" s="177" t="s">
        <v>87</v>
      </c>
      <c r="W182" s="177" t="s">
        <v>87</v>
      </c>
      <c r="X182" s="178" t="str">
        <f>HYPERLINK("#'App.des resources d''information'!$I$96")</f>
        <v>#'App.des resources d''information'!$I$96</v>
      </c>
      <c r="Y182" s="178" t="str">
        <f>HYPERLINK("#'App.des resources d''information'!$I$96")</f>
        <v>#'App.des resources d''information'!$I$96</v>
      </c>
      <c r="Z182" s="178" t="str">
        <f>HYPERLINK("#'App.des resources d''information'!$I$96")</f>
        <v>#'App.des resources d''information'!$I$96</v>
      </c>
      <c r="AA182" s="177" t="s">
        <v>87</v>
      </c>
      <c r="AC182" s="177" t="s">
        <v>87</v>
      </c>
      <c r="AD182" s="177" t="s">
        <v>87</v>
      </c>
      <c r="AE182" s="285" t="str">
        <f>(CONCATENATE("•",'App.des resources d''information'!$G$92))</f>
        <v>•Evaluations de gouvernance participative pour la REDD+, Guide pratique PGA.</v>
      </c>
      <c r="AF182" s="285" t="str">
        <f>(CONCATENATE("•",'App.des resources d''information'!$G$92))</f>
        <v>•Evaluations de gouvernance participative pour la REDD+, Guide pratique PGA.</v>
      </c>
      <c r="AG182" s="285" t="str">
        <f>(CONCATENATE("•",'App.des resources d''information'!$G$92))</f>
        <v>•Evaluations de gouvernance participative pour la REDD+, Guide pratique PGA.</v>
      </c>
      <c r="AH182" s="177" t="s">
        <v>87</v>
      </c>
      <c r="AI182" s="189"/>
      <c r="AJ182" s="319"/>
    </row>
    <row r="183" spans="3:36" x14ac:dyDescent="0.2">
      <c r="C183" s="118"/>
      <c r="D183" s="312" t="str">
        <f>HYPERLINK(LOOKUP($U$180,$V$10:$AA$10,V183:AA183),(LOOKUP($U$180,$AC$10:$AH$10,AC183:AH183)))</f>
        <v/>
      </c>
      <c r="E183" s="313"/>
      <c r="F183" s="313"/>
      <c r="G183" s="313"/>
      <c r="H183" s="313"/>
      <c r="I183" s="313"/>
      <c r="J183" s="313"/>
      <c r="K183" s="313"/>
      <c r="L183" s="313"/>
      <c r="M183" s="313"/>
      <c r="N183" s="313"/>
      <c r="O183" s="313"/>
      <c r="P183" s="119"/>
      <c r="V183" s="177" t="s">
        <v>87</v>
      </c>
      <c r="W183" s="177" t="s">
        <v>87</v>
      </c>
      <c r="X183" s="178" t="str">
        <f>HYPERLINK("#'App.des resources d''information'!$I$18")</f>
        <v>#'App.des resources d''information'!$I$18</v>
      </c>
      <c r="Y183" s="178" t="str">
        <f>HYPERLINK("#'App.des resources d''information'!$I$18")</f>
        <v>#'App.des resources d''information'!$I$18</v>
      </c>
      <c r="Z183" s="178" t="str">
        <f>HYPERLINK("#'App.des resources d''information'!$I$18")</f>
        <v>#'App.des resources d''information'!$I$18</v>
      </c>
      <c r="AA183" s="177" t="s">
        <v>87</v>
      </c>
      <c r="AC183" s="177" t="s">
        <v>87</v>
      </c>
      <c r="AD183" s="177" t="s">
        <v>87</v>
      </c>
      <c r="AE183" s="285" t="str">
        <f>(CONCATENATE("•",'App.des resources d''information'!$G$16))</f>
        <v xml:space="preserve">•Evaluer la gouvernance forestière : Un guide pratique de la collecte de données, analyse et utilisation (à paraître). </v>
      </c>
      <c r="AF183" s="285" t="str">
        <f>(CONCATENATE("•",'App.des resources d''information'!$G$16))</f>
        <v xml:space="preserve">•Evaluer la gouvernance forestière : Un guide pratique de la collecte de données, analyse et utilisation (à paraître). </v>
      </c>
      <c r="AG183" s="285" t="str">
        <f>(CONCATENATE("•",'App.des resources d''information'!$G$16))</f>
        <v xml:space="preserve">•Evaluer la gouvernance forestière : Un guide pratique de la collecte de données, analyse et utilisation (à paraître). </v>
      </c>
      <c r="AH183" s="177" t="s">
        <v>87</v>
      </c>
      <c r="AJ183" s="319"/>
    </row>
    <row r="184" spans="3:36" x14ac:dyDescent="0.2">
      <c r="C184" s="118"/>
      <c r="D184" s="312" t="str">
        <f>HYPERLINK(LOOKUP($U$180,$V$10:$AA$10,V184:AA184),(LOOKUP($U$180,$AC$10:$AH$10,AC184:AH184)))</f>
        <v/>
      </c>
      <c r="E184" s="313"/>
      <c r="F184" s="313"/>
      <c r="G184" s="313"/>
      <c r="H184" s="313"/>
      <c r="I184" s="313"/>
      <c r="J184" s="313"/>
      <c r="K184" s="313"/>
      <c r="L184" s="313"/>
      <c r="M184" s="313"/>
      <c r="N184" s="313"/>
      <c r="O184" s="313"/>
      <c r="P184" s="119"/>
      <c r="V184" s="177" t="s">
        <v>87</v>
      </c>
      <c r="W184" s="177" t="s">
        <v>87</v>
      </c>
      <c r="X184" s="178" t="str">
        <f>HYPERLINK("#'App.des resources d''information'!$I$64")</f>
        <v>#'App.des resources d''information'!$I$64</v>
      </c>
      <c r="Y184" s="178" t="str">
        <f>HYPERLINK("#'App.des resources d''information'!$I$64")</f>
        <v>#'App.des resources d''information'!$I$64</v>
      </c>
      <c r="Z184" s="178" t="str">
        <f>HYPERLINK("#'App.des resources d''information'!$I$64")</f>
        <v>#'App.des resources d''information'!$I$64</v>
      </c>
      <c r="AA184" s="177" t="s">
        <v>87</v>
      </c>
      <c r="AC184" s="177" t="s">
        <v>87</v>
      </c>
      <c r="AD184" s="177" t="s">
        <v>87</v>
      </c>
      <c r="AE184" s="285" t="str">
        <f>(CONCATENATE("•",'App.des resources d''information'!$G$56))</f>
        <v>•Lignes directrices pour l'utilisation des Standards sociaux et environnementaux REDD+ au niveau pays.</v>
      </c>
      <c r="AF184" s="285" t="str">
        <f>(CONCATENATE("•",'App.des resources d''information'!$G$56))</f>
        <v>•Lignes directrices pour l'utilisation des Standards sociaux et environnementaux REDD+ au niveau pays.</v>
      </c>
      <c r="AG184" s="285" t="str">
        <f>(CONCATENATE("•",'App.des resources d''information'!$G$56))</f>
        <v>•Lignes directrices pour l'utilisation des Standards sociaux et environnementaux REDD+ au niveau pays.</v>
      </c>
      <c r="AH184" s="177" t="s">
        <v>87</v>
      </c>
      <c r="AJ184" s="319"/>
    </row>
    <row r="185" spans="3:36" x14ac:dyDescent="0.2">
      <c r="C185" s="118"/>
      <c r="D185" s="312" t="str">
        <f>HYPERLINK(LOOKUP($U$180,$V$10:$AA$10,V185:AA185),(LOOKUP($U$180,$AC$10:$AH$10,AC185:AH185)))</f>
        <v/>
      </c>
      <c r="E185" s="313"/>
      <c r="F185" s="313"/>
      <c r="G185" s="313"/>
      <c r="H185" s="313"/>
      <c r="I185" s="313"/>
      <c r="J185" s="313"/>
      <c r="K185" s="313"/>
      <c r="L185" s="313"/>
      <c r="M185" s="313"/>
      <c r="N185" s="313"/>
      <c r="O185" s="313"/>
      <c r="P185" s="119"/>
      <c r="V185" s="177" t="s">
        <v>87</v>
      </c>
      <c r="W185" s="177" t="s">
        <v>87</v>
      </c>
      <c r="X185" s="178" t="str">
        <f>HYPERLINK("#'App.des resources d''information'!$I$88")</f>
        <v>#'App.des resources d''information'!$I$88</v>
      </c>
      <c r="Y185" s="178" t="str">
        <f>HYPERLINK("#'App.des resources d''information'!$I$88")</f>
        <v>#'App.des resources d''information'!$I$88</v>
      </c>
      <c r="Z185" s="178" t="str">
        <f>HYPERLINK("#'App.des resources d''information'!$I$88")</f>
        <v>#'App.des resources d''information'!$I$88</v>
      </c>
      <c r="AA185" s="177" t="s">
        <v>87</v>
      </c>
      <c r="AC185" s="177" t="s">
        <v>87</v>
      </c>
      <c r="AD185" s="177" t="s">
        <v>87</v>
      </c>
      <c r="AE185" s="285" t="str">
        <f>(CONCATENATE("•",'App.des resources d''information'!$G$87))</f>
        <v>•Options de suivi, d'examen et d'établissement de rapports sur l'information des garanties de la REDD+.</v>
      </c>
      <c r="AF185" s="285" t="str">
        <f>(CONCATENATE("•",'App.des resources d''information'!$G$87))</f>
        <v>•Options de suivi, d'examen et d'établissement de rapports sur l'information des garanties de la REDD+.</v>
      </c>
      <c r="AG185" s="285" t="str">
        <f>(CONCATENATE("•",'App.des resources d''information'!$G$87))</f>
        <v>•Options de suivi, d'examen et d'établissement de rapports sur l'information des garanties de la REDD+.</v>
      </c>
      <c r="AH185" s="177" t="s">
        <v>87</v>
      </c>
      <c r="AJ185" s="319"/>
    </row>
    <row r="186" spans="3:36" x14ac:dyDescent="0.2">
      <c r="C186" s="118"/>
      <c r="D186" s="114"/>
      <c r="E186" s="114"/>
      <c r="F186" s="114"/>
      <c r="G186" s="114"/>
      <c r="H186" s="114"/>
      <c r="I186" s="114"/>
      <c r="J186" s="114"/>
      <c r="K186" s="114"/>
      <c r="L186" s="114"/>
      <c r="M186" s="114"/>
      <c r="N186" s="114"/>
      <c r="O186" s="114"/>
      <c r="P186" s="119"/>
    </row>
    <row r="187" spans="3:36" ht="12.75" customHeight="1" x14ac:dyDescent="0.25">
      <c r="C187" s="118"/>
      <c r="D187" s="317" t="str">
        <f>Identification!$C$55</f>
        <v>Section E - Validation et partage d'information sur les garanties</v>
      </c>
      <c r="E187" s="317"/>
      <c r="F187" s="317"/>
      <c r="G187" s="317"/>
      <c r="H187" s="317"/>
      <c r="I187" s="317"/>
      <c r="J187" s="317"/>
      <c r="K187" s="317"/>
      <c r="L187" s="317"/>
      <c r="M187" s="317"/>
      <c r="N187" s="317"/>
      <c r="O187" s="317"/>
      <c r="P187" s="119"/>
    </row>
    <row r="188" spans="3:36" x14ac:dyDescent="0.2">
      <c r="C188" s="118"/>
      <c r="D188" s="114"/>
      <c r="E188" s="114"/>
      <c r="F188" s="114"/>
      <c r="G188" s="114"/>
      <c r="H188" s="114"/>
      <c r="I188" s="114"/>
      <c r="J188" s="114"/>
      <c r="K188" s="114"/>
      <c r="L188" s="114"/>
      <c r="M188" s="114"/>
      <c r="N188" s="114"/>
      <c r="O188" s="114"/>
      <c r="P188" s="119"/>
    </row>
    <row r="189" spans="3:36" x14ac:dyDescent="0.2">
      <c r="C189" s="118" t="str">
        <f>Identification!$M$55</f>
        <v>E.1</v>
      </c>
      <c r="D189" s="318" t="str">
        <f>T189</f>
        <v>Développer un cadre d'approvisionnement d'information</v>
      </c>
      <c r="E189" s="318"/>
      <c r="F189" s="318"/>
      <c r="G189" s="318"/>
      <c r="H189" s="318"/>
      <c r="I189" s="318"/>
      <c r="J189" s="318"/>
      <c r="K189" s="318"/>
      <c r="L189" s="318"/>
      <c r="M189" s="318"/>
      <c r="N189" s="318"/>
      <c r="O189" s="318"/>
      <c r="P189" s="119" t="str">
        <f>Identification!$M$55</f>
        <v>E.1</v>
      </c>
      <c r="T189" s="282" t="s">
        <v>338</v>
      </c>
    </row>
    <row r="190" spans="3:36" ht="33" customHeight="1" x14ac:dyDescent="0.2">
      <c r="C190" s="118"/>
      <c r="D190" s="315" t="str">
        <f>Identification!$BI$55</f>
        <v/>
      </c>
      <c r="E190" s="315"/>
      <c r="F190" s="315"/>
      <c r="G190" s="315"/>
      <c r="H190" s="315"/>
      <c r="I190" s="315"/>
      <c r="J190" s="315"/>
      <c r="K190" s="315"/>
      <c r="L190" s="315"/>
      <c r="M190" s="315"/>
      <c r="N190" s="315"/>
      <c r="O190" s="315"/>
      <c r="P190" s="119"/>
      <c r="U190" s="189">
        <f>Identification!$AL$55</f>
        <v>0</v>
      </c>
    </row>
    <row r="191" spans="3:36" ht="25.5" customHeight="1" x14ac:dyDescent="0.2">
      <c r="C191" s="118"/>
      <c r="D191" s="312" t="str">
        <f t="shared" ref="D191:D197" si="30">HYPERLINK(LOOKUP($U$190,$V$10:$AA$10,V191:AA191),(LOOKUP($U$190,$AC$10:$AH$10,AC191:AH191)))</f>
        <v/>
      </c>
      <c r="E191" s="313"/>
      <c r="F191" s="313"/>
      <c r="G191" s="313"/>
      <c r="H191" s="313"/>
      <c r="I191" s="313"/>
      <c r="J191" s="313"/>
      <c r="K191" s="313"/>
      <c r="L191" s="313"/>
      <c r="M191" s="313"/>
      <c r="N191" s="313"/>
      <c r="O191" s="313"/>
      <c r="P191" s="119"/>
      <c r="V191" s="177" t="s">
        <v>87</v>
      </c>
      <c r="W191" s="177" t="s">
        <v>87</v>
      </c>
      <c r="X191" s="178" t="str">
        <f>HYPERLINK("#'App.des resources d''information'!$I$39")</f>
        <v>#'App.des resources d''information'!$I$39</v>
      </c>
      <c r="Y191" s="178" t="str">
        <f>HYPERLINK("#'App.des resources d''information'!$I$39")</f>
        <v>#'App.des resources d''information'!$I$39</v>
      </c>
      <c r="Z191" s="178" t="str">
        <f>HYPERLINK("#'App.des resources d''information'!$I$39")</f>
        <v>#'App.des resources d''information'!$I$39</v>
      </c>
      <c r="AA191" s="177" t="s">
        <v>87</v>
      </c>
      <c r="AC191" s="177" t="s">
        <v>87</v>
      </c>
      <c r="AD191" s="177" t="s">
        <v>87</v>
      </c>
      <c r="AE191" s="285" t="str">
        <f>(CONCATENATE("•",'App.des resources d''information'!$G$38))</f>
        <v>•Assurer des systèmes nationaux de la REDD+ inclusifs, transparents et responsables : le rôle de la liberté d'information.</v>
      </c>
      <c r="AF191" s="285" t="str">
        <f>(CONCATENATE("•",'App.des resources d''information'!$G$38))</f>
        <v>•Assurer des systèmes nationaux de la REDD+ inclusifs, transparents et responsables : le rôle de la liberté d'information.</v>
      </c>
      <c r="AG191" s="285" t="str">
        <f>(CONCATENATE("•",'App.des resources d''information'!$G$38))</f>
        <v>•Assurer des systèmes nationaux de la REDD+ inclusifs, transparents et responsables : le rôle de la liberté d'information.</v>
      </c>
      <c r="AH191" s="177" t="s">
        <v>87</v>
      </c>
      <c r="AI191" s="189" t="str">
        <f>P189</f>
        <v>E.1</v>
      </c>
      <c r="AJ191" s="319" t="str">
        <f>CONCATENATE(Identification!AW55,Identification!AX55, Identification!AY55)</f>
        <v xml:space="preserve"> •Ensuring inclusive, transparent and accountable national REDD+ systems: the role of freedom of information (country case studies); •Participatory Governance Assessments for REDD+, PGA Practical Guide; •Assessing Forest Governance: A Practical Guide to Data Collection, Analysis and Use; •National Forest Monitoring Systems: Monitoring and Measurement, Reporting and Verification (M &amp; MRV) in the context of REDD+ Activities; •Guidelines for the use of REDD+ Social &amp; Environmental Standards at country level; •Options for monitoring &amp; review and reporting on REDD+ safeguards information (REDD+ SES); •Manual for the monitoring of socio-environmental safeguards of SISA (Acre, Brazil).</v>
      </c>
    </row>
    <row r="192" spans="3:36" x14ac:dyDescent="0.2">
      <c r="C192" s="118"/>
      <c r="D192" s="312" t="str">
        <f t="shared" si="30"/>
        <v/>
      </c>
      <c r="E192" s="313"/>
      <c r="F192" s="313"/>
      <c r="G192" s="313"/>
      <c r="H192" s="313"/>
      <c r="I192" s="313"/>
      <c r="J192" s="313"/>
      <c r="K192" s="313"/>
      <c r="L192" s="313"/>
      <c r="M192" s="313"/>
      <c r="N192" s="313"/>
      <c r="O192" s="313"/>
      <c r="P192" s="119"/>
      <c r="V192" s="177" t="s">
        <v>87</v>
      </c>
      <c r="W192" s="177" t="s">
        <v>87</v>
      </c>
      <c r="X192" s="178" t="str">
        <f>HYPERLINK("#'App.des resources d''information'!$I$97")</f>
        <v>#'App.des resources d''information'!$I$97</v>
      </c>
      <c r="Y192" s="178" t="str">
        <f>HYPERLINK("#'App.des resources d''information'!$I$97")</f>
        <v>#'App.des resources d''information'!$I$97</v>
      </c>
      <c r="Z192" s="178" t="str">
        <f>HYPERLINK("#'App.des resources d''information'!$I$97")</f>
        <v>#'App.des resources d''information'!$I$97</v>
      </c>
      <c r="AA192" s="177" t="s">
        <v>87</v>
      </c>
      <c r="AC192" s="177" t="s">
        <v>87</v>
      </c>
      <c r="AD192" s="177" t="s">
        <v>87</v>
      </c>
      <c r="AE192" s="285" t="str">
        <f>(CONCATENATE("•",'App.des resources d''information'!$G$92))</f>
        <v>•Evaluations de gouvernance participative pour la REDD+, Guide pratique PGA.</v>
      </c>
      <c r="AF192" s="285" t="str">
        <f>(CONCATENATE("•",'App.des resources d''information'!$G$92))</f>
        <v>•Evaluations de gouvernance participative pour la REDD+, Guide pratique PGA.</v>
      </c>
      <c r="AG192" s="285" t="str">
        <f>(CONCATENATE("•",'App.des resources d''information'!$G$92))</f>
        <v>•Evaluations de gouvernance participative pour la REDD+, Guide pratique PGA.</v>
      </c>
      <c r="AH192" s="177" t="s">
        <v>87</v>
      </c>
      <c r="AJ192" s="319"/>
    </row>
    <row r="193" spans="3:36" x14ac:dyDescent="0.2">
      <c r="C193" s="118"/>
      <c r="D193" s="312" t="str">
        <f t="shared" si="30"/>
        <v/>
      </c>
      <c r="E193" s="313"/>
      <c r="F193" s="313"/>
      <c r="G193" s="313"/>
      <c r="H193" s="313"/>
      <c r="I193" s="313"/>
      <c r="J193" s="313"/>
      <c r="K193" s="313"/>
      <c r="L193" s="313"/>
      <c r="M193" s="313"/>
      <c r="N193" s="313"/>
      <c r="O193" s="313"/>
      <c r="P193" s="119"/>
      <c r="V193" s="177" t="s">
        <v>87</v>
      </c>
      <c r="W193" s="177" t="s">
        <v>87</v>
      </c>
      <c r="X193" s="178" t="str">
        <f>HYPERLINK("#'App.des resources d''information'!$I$19")</f>
        <v>#'App.des resources d''information'!$I$19</v>
      </c>
      <c r="Y193" s="178" t="str">
        <f>HYPERLINK("#'App.des resources d''information'!$I$19")</f>
        <v>#'App.des resources d''information'!$I$19</v>
      </c>
      <c r="Z193" s="178" t="str">
        <f>HYPERLINK("#'App.des resources d''information'!$I$19")</f>
        <v>#'App.des resources d''information'!$I$19</v>
      </c>
      <c r="AA193" s="177" t="s">
        <v>87</v>
      </c>
      <c r="AC193" s="177" t="s">
        <v>87</v>
      </c>
      <c r="AD193" s="177" t="s">
        <v>87</v>
      </c>
      <c r="AE193" s="285" t="str">
        <f>(CONCATENATE("•",'App.des resources d''information'!$G$16))</f>
        <v xml:space="preserve">•Evaluer la gouvernance forestière : Un guide pratique de la collecte de données, analyse et utilisation (à paraître). </v>
      </c>
      <c r="AF193" s="285" t="str">
        <f>(CONCATENATE("•",'App.des resources d''information'!$G$16))</f>
        <v xml:space="preserve">•Evaluer la gouvernance forestière : Un guide pratique de la collecte de données, analyse et utilisation (à paraître). </v>
      </c>
      <c r="AG193" s="285" t="str">
        <f>(CONCATENATE("•",'App.des resources d''information'!$G$16))</f>
        <v xml:space="preserve">•Evaluer la gouvernance forestière : Un guide pratique de la collecte de données, analyse et utilisation (à paraître). </v>
      </c>
      <c r="AH193" s="177" t="s">
        <v>87</v>
      </c>
      <c r="AJ193" s="319"/>
    </row>
    <row r="194" spans="3:36" ht="25.5" customHeight="1" x14ac:dyDescent="0.2">
      <c r="C194" s="118"/>
      <c r="D194" s="312" t="str">
        <f t="shared" si="30"/>
        <v/>
      </c>
      <c r="E194" s="313"/>
      <c r="F194" s="313"/>
      <c r="G194" s="313"/>
      <c r="H194" s="313"/>
      <c r="I194" s="313"/>
      <c r="J194" s="313"/>
      <c r="K194" s="313"/>
      <c r="L194" s="313"/>
      <c r="M194" s="313"/>
      <c r="N194" s="313"/>
      <c r="O194" s="313"/>
      <c r="P194" s="119"/>
      <c r="V194" s="177" t="s">
        <v>87</v>
      </c>
      <c r="W194" s="177" t="s">
        <v>87</v>
      </c>
      <c r="X194" s="178" t="str">
        <f>HYPERLINK("#'App.des resources d''information'!$I$85")</f>
        <v>#'App.des resources d''information'!$I$85</v>
      </c>
      <c r="Y194" s="178" t="str">
        <f>HYPERLINK("#'App.des resources d''information'!$I$85")</f>
        <v>#'App.des resources d''information'!$I$85</v>
      </c>
      <c r="Z194" s="178" t="str">
        <f>HYPERLINK("#'App.des resources d''information'!$I$85")</f>
        <v>#'App.des resources d''information'!$I$85</v>
      </c>
      <c r="AA194" s="177" t="s">
        <v>87</v>
      </c>
      <c r="AC194" s="177" t="s">
        <v>87</v>
      </c>
      <c r="AD194" s="177" t="s">
        <v>87</v>
      </c>
      <c r="AE194" s="285" t="str">
        <f>(CONCATENATE("•",'App.des resources d''information'!$G$85))</f>
        <v>•Systèmes nationaux de suivi forestier : Suivi et mesure, notification et vérification (M &amp; MRV) dans le contexte des activités de la REDD+.</v>
      </c>
      <c r="AF194" s="285" t="str">
        <f>(CONCATENATE("•",'App.des resources d''information'!$G$85))</f>
        <v>•Systèmes nationaux de suivi forestier : Suivi et mesure, notification et vérification (M &amp; MRV) dans le contexte des activités de la REDD+.</v>
      </c>
      <c r="AG194" s="285" t="str">
        <f>(CONCATENATE("•",'App.des resources d''information'!$G$85))</f>
        <v>•Systèmes nationaux de suivi forestier : Suivi et mesure, notification et vérification (M &amp; MRV) dans le contexte des activités de la REDD+.</v>
      </c>
      <c r="AH194" s="177" t="s">
        <v>87</v>
      </c>
      <c r="AJ194" s="319"/>
    </row>
    <row r="195" spans="3:36" x14ac:dyDescent="0.2">
      <c r="C195" s="118"/>
      <c r="D195" s="312" t="str">
        <f t="shared" si="30"/>
        <v/>
      </c>
      <c r="E195" s="313"/>
      <c r="F195" s="313"/>
      <c r="G195" s="313"/>
      <c r="H195" s="313"/>
      <c r="I195" s="313"/>
      <c r="J195" s="313"/>
      <c r="K195" s="313"/>
      <c r="L195" s="313"/>
      <c r="M195" s="313"/>
      <c r="N195" s="313"/>
      <c r="O195" s="313"/>
      <c r="P195" s="119"/>
      <c r="V195" s="177" t="s">
        <v>87</v>
      </c>
      <c r="W195" s="177" t="s">
        <v>87</v>
      </c>
      <c r="X195" s="178" t="str">
        <f>HYPERLINK("#'App.des resources d''information'!$I$65")</f>
        <v>#'App.des resources d''information'!$I$65</v>
      </c>
      <c r="Y195" s="178" t="str">
        <f>HYPERLINK("#'App.des resources d''information'!$I$65")</f>
        <v>#'App.des resources d''information'!$I$65</v>
      </c>
      <c r="Z195" s="178" t="str">
        <f>HYPERLINK("#'App.des resources d''information'!$I$65")</f>
        <v>#'App.des resources d''information'!$I$65</v>
      </c>
      <c r="AA195" s="177" t="s">
        <v>87</v>
      </c>
      <c r="AC195" s="177" t="s">
        <v>87</v>
      </c>
      <c r="AD195" s="177" t="s">
        <v>87</v>
      </c>
      <c r="AE195" s="285" t="str">
        <f>(CONCATENATE("•",'App.des resources d''information'!$G$56))</f>
        <v>•Lignes directrices pour l'utilisation des Standards sociaux et environnementaux REDD+ au niveau pays.</v>
      </c>
      <c r="AF195" s="285" t="str">
        <f>(CONCATENATE("•",'App.des resources d''information'!$G$56))</f>
        <v>•Lignes directrices pour l'utilisation des Standards sociaux et environnementaux REDD+ au niveau pays.</v>
      </c>
      <c r="AG195" s="285" t="str">
        <f>(CONCATENATE("•",'App.des resources d''information'!$G$56))</f>
        <v>•Lignes directrices pour l'utilisation des Standards sociaux et environnementaux REDD+ au niveau pays.</v>
      </c>
      <c r="AH195" s="177" t="s">
        <v>87</v>
      </c>
      <c r="AJ195" s="319"/>
    </row>
    <row r="196" spans="3:36" x14ac:dyDescent="0.2">
      <c r="C196" s="118"/>
      <c r="D196" s="312" t="str">
        <f t="shared" si="30"/>
        <v/>
      </c>
      <c r="E196" s="313"/>
      <c r="F196" s="313"/>
      <c r="G196" s="313"/>
      <c r="H196" s="313"/>
      <c r="I196" s="313"/>
      <c r="J196" s="313"/>
      <c r="K196" s="313"/>
      <c r="L196" s="313"/>
      <c r="M196" s="313"/>
      <c r="N196" s="313"/>
      <c r="O196" s="313"/>
      <c r="P196" s="119"/>
      <c r="V196" s="177" t="s">
        <v>87</v>
      </c>
      <c r="W196" s="177" t="s">
        <v>87</v>
      </c>
      <c r="X196" s="178" t="str">
        <f>HYPERLINK("#'App.des resources d''information'!$I$89")</f>
        <v>#'App.des resources d''information'!$I$89</v>
      </c>
      <c r="Y196" s="178" t="str">
        <f>HYPERLINK("#'App.des resources d''information'!$I$89")</f>
        <v>#'App.des resources d''information'!$I$89</v>
      </c>
      <c r="Z196" s="178" t="str">
        <f>HYPERLINK("#'App.des resources d''information'!$I$89")</f>
        <v>#'App.des resources d''information'!$I$89</v>
      </c>
      <c r="AA196" s="177" t="s">
        <v>87</v>
      </c>
      <c r="AC196" s="177" t="s">
        <v>87</v>
      </c>
      <c r="AD196" s="177" t="s">
        <v>87</v>
      </c>
      <c r="AE196" s="285" t="str">
        <f>(CONCATENATE("•",'App.des resources d''information'!$G$87))</f>
        <v>•Options de suivi, d'examen et d'établissement de rapports sur l'information des garanties de la REDD+.</v>
      </c>
      <c r="AF196" s="285" t="str">
        <f>(CONCATENATE("•",'App.des resources d''information'!$G$87))</f>
        <v>•Options de suivi, d'examen et d'établissement de rapports sur l'information des garanties de la REDD+.</v>
      </c>
      <c r="AG196" s="285" t="str">
        <f>(CONCATENATE("•",'App.des resources d''information'!$G$87))</f>
        <v>•Options de suivi, d'examen et d'établissement de rapports sur l'information des garanties de la REDD+.</v>
      </c>
      <c r="AH196" s="177" t="s">
        <v>87</v>
      </c>
      <c r="AJ196" s="319"/>
    </row>
    <row r="197" spans="3:36" x14ac:dyDescent="0.2">
      <c r="C197" s="118"/>
      <c r="D197" s="312" t="str">
        <f t="shared" si="30"/>
        <v/>
      </c>
      <c r="E197" s="313"/>
      <c r="F197" s="313"/>
      <c r="G197" s="313"/>
      <c r="H197" s="313"/>
      <c r="I197" s="313"/>
      <c r="J197" s="313"/>
      <c r="K197" s="313"/>
      <c r="L197" s="313"/>
      <c r="M197" s="313"/>
      <c r="N197" s="313"/>
      <c r="O197" s="313"/>
      <c r="P197" s="119"/>
      <c r="V197" s="177" t="s">
        <v>87</v>
      </c>
      <c r="W197" s="177" t="s">
        <v>87</v>
      </c>
      <c r="X197" s="178" t="str">
        <f>HYPERLINK("#'App.des resources d''information'!$I$80")</f>
        <v>#'App.des resources d''information'!$I$80</v>
      </c>
      <c r="Y197" s="178" t="str">
        <f>HYPERLINK("#'App.des resources d''information'!$I$80")</f>
        <v>#'App.des resources d''information'!$I$80</v>
      </c>
      <c r="Z197" s="178" t="str">
        <f>HYPERLINK("#'App.des resources d''information'!$I$80")</f>
        <v>#'App.des resources d''information'!$I$80</v>
      </c>
      <c r="AA197" s="177" t="s">
        <v>87</v>
      </c>
      <c r="AC197" s="177" t="s">
        <v>87</v>
      </c>
      <c r="AD197" s="177" t="s">
        <v>87</v>
      </c>
      <c r="AE197" s="285" t="str">
        <f>(CONCATENATE("•",'App.des resources d''information'!$G$80))</f>
        <v>•Manuel pour le suivi des garanties socio-environnementales du SISA (Acre, Brésil).</v>
      </c>
      <c r="AF197" s="285" t="str">
        <f>(CONCATENATE("•",'App.des resources d''information'!$G$80))</f>
        <v>•Manuel pour le suivi des garanties socio-environnementales du SISA (Acre, Brésil).</v>
      </c>
      <c r="AG197" s="285" t="str">
        <f>(CONCATENATE("•",'App.des resources d''information'!$G$80))</f>
        <v>•Manuel pour le suivi des garanties socio-environnementales du SISA (Acre, Brésil).</v>
      </c>
      <c r="AH197" s="177" t="s">
        <v>87</v>
      </c>
      <c r="AJ197" s="319"/>
    </row>
    <row r="198" spans="3:36" x14ac:dyDescent="0.2">
      <c r="C198" s="118"/>
      <c r="D198" s="312" t="str">
        <f t="shared" ref="D198" si="31">HYPERLINK(LOOKUP($U$190,$V$10:$AA$10,V198:AA198),(LOOKUP($U$190,$AC$10:$AH$10,AC198:AH198)))</f>
        <v/>
      </c>
      <c r="E198" s="313"/>
      <c r="F198" s="313"/>
      <c r="G198" s="313"/>
      <c r="H198" s="313"/>
      <c r="I198" s="313"/>
      <c r="J198" s="313"/>
      <c r="K198" s="313"/>
      <c r="L198" s="313"/>
      <c r="M198" s="313"/>
      <c r="N198" s="313"/>
      <c r="O198" s="313"/>
      <c r="P198" s="119"/>
      <c r="V198" s="177" t="s">
        <v>87</v>
      </c>
      <c r="W198" s="177" t="s">
        <v>87</v>
      </c>
      <c r="X198" s="178" t="str">
        <f>HYPERLINK("#'App.des resources d''information'!$I$138")</f>
        <v>#'App.des resources d''information'!$I$138</v>
      </c>
      <c r="Y198" s="178" t="str">
        <f t="shared" ref="Y198:Z198" si="32">HYPERLINK("#'App.des resources d''information'!$I$138")</f>
        <v>#'App.des resources d''information'!$I$138</v>
      </c>
      <c r="Z198" s="178" t="str">
        <f t="shared" si="32"/>
        <v>#'App.des resources d''information'!$I$138</v>
      </c>
      <c r="AA198" s="177" t="s">
        <v>87</v>
      </c>
      <c r="AC198" s="177" t="s">
        <v>87</v>
      </c>
      <c r="AD198" s="177" t="s">
        <v>87</v>
      </c>
      <c r="AE198" s="285" t="str">
        <f>(CONCATENATE("•",'App.des resources d''information'!$G$138))</f>
        <v>•Sauvegardes REDD+ : Considérations pratiques pour l’élaboration d’un résumé des informations.</v>
      </c>
      <c r="AF198" s="285" t="str">
        <f>(CONCATENATE("•",'App.des resources d''information'!$G$138))</f>
        <v>•Sauvegardes REDD+ : Considérations pratiques pour l’élaboration d’un résumé des informations.</v>
      </c>
      <c r="AG198" s="285" t="str">
        <f>(CONCATENATE("•",'App.des resources d''information'!$G$138))</f>
        <v>•Sauvegardes REDD+ : Considérations pratiques pour l’élaboration d’un résumé des informations.</v>
      </c>
      <c r="AH198" s="177" t="s">
        <v>87</v>
      </c>
      <c r="AJ198" s="245"/>
    </row>
    <row r="199" spans="3:36" x14ac:dyDescent="0.2">
      <c r="C199" s="118"/>
      <c r="D199" s="114"/>
      <c r="E199" s="114"/>
      <c r="F199" s="114"/>
      <c r="G199" s="114"/>
      <c r="H199" s="114"/>
      <c r="I199" s="114"/>
      <c r="J199" s="114"/>
      <c r="K199" s="114"/>
      <c r="L199" s="114"/>
      <c r="M199" s="114"/>
      <c r="N199" s="114"/>
      <c r="O199" s="114"/>
      <c r="P199" s="119"/>
    </row>
    <row r="200" spans="3:36" x14ac:dyDescent="0.2">
      <c r="C200" s="118" t="str">
        <f>Identification!$M$57</f>
        <v>E.2</v>
      </c>
      <c r="D200" s="318" t="str">
        <f>T200</f>
        <v>Développer des procédures d’assurance qualité</v>
      </c>
      <c r="E200" s="318"/>
      <c r="F200" s="318"/>
      <c r="G200" s="318"/>
      <c r="H200" s="318"/>
      <c r="I200" s="318"/>
      <c r="J200" s="318"/>
      <c r="K200" s="318"/>
      <c r="L200" s="318"/>
      <c r="M200" s="318"/>
      <c r="N200" s="318"/>
      <c r="O200" s="318"/>
      <c r="P200" s="119" t="str">
        <f>Identification!$M$57</f>
        <v>E.2</v>
      </c>
      <c r="T200" s="282" t="s">
        <v>339</v>
      </c>
    </row>
    <row r="201" spans="3:36" ht="33" customHeight="1" x14ac:dyDescent="0.2">
      <c r="C201" s="118"/>
      <c r="D201" s="315" t="str">
        <f>Identification!$BI$57</f>
        <v/>
      </c>
      <c r="E201" s="315"/>
      <c r="F201" s="315"/>
      <c r="G201" s="315"/>
      <c r="H201" s="315"/>
      <c r="I201" s="315"/>
      <c r="J201" s="315"/>
      <c r="K201" s="315"/>
      <c r="L201" s="315"/>
      <c r="M201" s="315"/>
      <c r="N201" s="315"/>
      <c r="O201" s="315"/>
      <c r="P201" s="119"/>
      <c r="U201" s="189">
        <f>Identification!$AL$57</f>
        <v>0</v>
      </c>
    </row>
    <row r="202" spans="3:36" x14ac:dyDescent="0.2">
      <c r="C202" s="118"/>
      <c r="D202" s="312" t="str">
        <f t="shared" ref="D202:D208" si="33">HYPERLINK(LOOKUP($U$201,$V$10:$AA$10,V202:AA202),(LOOKUP($U$201,$AC$10:$AH$10,AC202:AH202)))</f>
        <v/>
      </c>
      <c r="E202" s="313"/>
      <c r="F202" s="313"/>
      <c r="G202" s="313"/>
      <c r="H202" s="313"/>
      <c r="I202" s="313"/>
      <c r="J202" s="313"/>
      <c r="K202" s="313"/>
      <c r="L202" s="313"/>
      <c r="M202" s="313"/>
      <c r="N202" s="313"/>
      <c r="O202" s="313"/>
      <c r="P202" s="119"/>
      <c r="V202" s="177" t="s">
        <v>87</v>
      </c>
      <c r="W202" s="177" t="s">
        <v>87</v>
      </c>
      <c r="X202" s="178" t="str">
        <f>HYPERLINK("#'App.des resources d''information'!$I$20")</f>
        <v>#'App.des resources d''information'!$I$20</v>
      </c>
      <c r="Y202" s="178" t="str">
        <f>HYPERLINK("#'App.des resources d''information'!$I$20")</f>
        <v>#'App.des resources d''information'!$I$20</v>
      </c>
      <c r="Z202" s="178" t="str">
        <f>HYPERLINK("#'App.des resources d''information'!$I$20")</f>
        <v>#'App.des resources d''information'!$I$20</v>
      </c>
      <c r="AA202" s="177" t="s">
        <v>87</v>
      </c>
      <c r="AC202" s="177" t="s">
        <v>87</v>
      </c>
      <c r="AD202" s="177" t="s">
        <v>87</v>
      </c>
      <c r="AE202" s="285" t="str">
        <f>(CONCATENATE("•",'App.des resources d''information'!$G$16))</f>
        <v xml:space="preserve">•Evaluer la gouvernance forestière : Un guide pratique de la collecte de données, analyse et utilisation (à paraître). </v>
      </c>
      <c r="AF202" s="285" t="str">
        <f>(CONCATENATE("•",'App.des resources d''information'!$G$16))</f>
        <v xml:space="preserve">•Evaluer la gouvernance forestière : Un guide pratique de la collecte de données, analyse et utilisation (à paraître). </v>
      </c>
      <c r="AG202" s="285" t="str">
        <f>(CONCATENATE("•",'App.des resources d''information'!$G$16))</f>
        <v xml:space="preserve">•Evaluer la gouvernance forestière : Un guide pratique de la collecte de données, analyse et utilisation (à paraître). </v>
      </c>
      <c r="AH202" s="177" t="s">
        <v>87</v>
      </c>
      <c r="AI202" s="189" t="str">
        <f>P200</f>
        <v>E.2</v>
      </c>
      <c r="AJ202" s="319" t="str">
        <f>CONCATENATE(Identification!AW57,Identification!AX57, Identification!AY57)</f>
        <v xml:space="preserve"> •Assessing Forest Governance: A Practical Guide to Data Collection, Analysis and Use; •Participatory Governance Assessments for REDD+, PGA Practical Guide;  •Independent Forest Monitoring (Global Witness); •Guidelines for the use of REDD+ Social &amp; Environmental Standards at country level; •Information Note on Multi-stakeholder processes (REDD+ SES &amp; Proforest); •Options for monitoring &amp; review and reporting on REDD+ safeguards information (REDD+ SES); •Manual for the monitoring of socio-environmental safeguards of SISA (Acre, Brazil).</v>
      </c>
    </row>
    <row r="203" spans="3:36" x14ac:dyDescent="0.2">
      <c r="C203" s="118"/>
      <c r="D203" s="312" t="str">
        <f t="shared" si="33"/>
        <v/>
      </c>
      <c r="E203" s="313"/>
      <c r="F203" s="313"/>
      <c r="G203" s="313"/>
      <c r="H203" s="313"/>
      <c r="I203" s="313"/>
      <c r="J203" s="313"/>
      <c r="K203" s="313"/>
      <c r="L203" s="313"/>
      <c r="M203" s="313"/>
      <c r="N203" s="313"/>
      <c r="O203" s="313"/>
      <c r="P203" s="119"/>
      <c r="V203" s="177" t="s">
        <v>87</v>
      </c>
      <c r="W203" s="177" t="s">
        <v>87</v>
      </c>
      <c r="X203" s="178" t="str">
        <f>HYPERLINK("#'App.des resources d''information'!$I$98")</f>
        <v>#'App.des resources d''information'!$I$98</v>
      </c>
      <c r="Y203" s="178" t="str">
        <f>HYPERLINK("#'App.des resources d''information'!$I$98")</f>
        <v>#'App.des resources d''information'!$I$98</v>
      </c>
      <c r="Z203" s="178" t="str">
        <f>HYPERLINK("#'App.des resources d''information'!$I$98")</f>
        <v>#'App.des resources d''information'!$I$98</v>
      </c>
      <c r="AA203" s="177" t="s">
        <v>87</v>
      </c>
      <c r="AC203" s="177" t="s">
        <v>87</v>
      </c>
      <c r="AD203" s="177" t="s">
        <v>87</v>
      </c>
      <c r="AE203" s="285" t="str">
        <f>(CONCATENATE("•",'App.des resources d''information'!$G$92))</f>
        <v>•Evaluations de gouvernance participative pour la REDD+, Guide pratique PGA.</v>
      </c>
      <c r="AF203" s="285" t="str">
        <f>(CONCATENATE("•",'App.des resources d''information'!$G$92))</f>
        <v>•Evaluations de gouvernance participative pour la REDD+, Guide pratique PGA.</v>
      </c>
      <c r="AG203" s="285" t="str">
        <f>(CONCATENATE("•",'App.des resources d''information'!$G$92))</f>
        <v>•Evaluations de gouvernance participative pour la REDD+, Guide pratique PGA.</v>
      </c>
      <c r="AH203" s="177" t="s">
        <v>87</v>
      </c>
      <c r="AI203" s="189"/>
      <c r="AJ203" s="319"/>
    </row>
    <row r="204" spans="3:36" x14ac:dyDescent="0.2">
      <c r="C204" s="118"/>
      <c r="D204" s="312" t="str">
        <f t="shared" si="33"/>
        <v/>
      </c>
      <c r="E204" s="313"/>
      <c r="F204" s="313"/>
      <c r="G204" s="313"/>
      <c r="H204" s="313"/>
      <c r="I204" s="313"/>
      <c r="J204" s="313"/>
      <c r="K204" s="313"/>
      <c r="L204" s="313"/>
      <c r="M204" s="313"/>
      <c r="N204" s="313"/>
      <c r="O204" s="313"/>
      <c r="P204" s="119"/>
      <c r="V204" s="177" t="s">
        <v>87</v>
      </c>
      <c r="W204" s="177" t="s">
        <v>87</v>
      </c>
      <c r="X204" s="178" t="str">
        <f>HYPERLINK("#'App.des resources d''information'!$I$118")</f>
        <v>#'App.des resources d''information'!$I$118</v>
      </c>
      <c r="Y204" s="178" t="str">
        <f>HYPERLINK("#'App.des resources d''information'!$I$118")</f>
        <v>#'App.des resources d''information'!$I$118</v>
      </c>
      <c r="Z204" s="178" t="str">
        <f>HYPERLINK("#'App.des resources d''information'!$I$118")</f>
        <v>#'App.des resources d''information'!$I$118</v>
      </c>
      <c r="AA204" s="177" t="s">
        <v>87</v>
      </c>
      <c r="AC204" s="177" t="s">
        <v>87</v>
      </c>
      <c r="AD204" s="177" t="s">
        <v>87</v>
      </c>
      <c r="AE204" s="285" t="str">
        <f>(CONCATENATE("•",'App.des resources d''information'!$G$118))</f>
        <v>•Suivi indépendant des forêts.</v>
      </c>
      <c r="AF204" s="285" t="str">
        <f>(CONCATENATE("•",'App.des resources d''information'!$G$118))</f>
        <v>•Suivi indépendant des forêts.</v>
      </c>
      <c r="AG204" s="285" t="str">
        <f>(CONCATENATE("•",'App.des resources d''information'!$G$118))</f>
        <v>•Suivi indépendant des forêts.</v>
      </c>
      <c r="AH204" s="177" t="s">
        <v>87</v>
      </c>
      <c r="AJ204" s="319"/>
    </row>
    <row r="205" spans="3:36" x14ac:dyDescent="0.2">
      <c r="C205" s="118"/>
      <c r="D205" s="312" t="str">
        <f t="shared" si="33"/>
        <v/>
      </c>
      <c r="E205" s="313"/>
      <c r="F205" s="313"/>
      <c r="G205" s="313"/>
      <c r="H205" s="313"/>
      <c r="I205" s="313"/>
      <c r="J205" s="313"/>
      <c r="K205" s="313"/>
      <c r="L205" s="313"/>
      <c r="M205" s="313"/>
      <c r="N205" s="313"/>
      <c r="O205" s="313"/>
      <c r="P205" s="119"/>
      <c r="V205" s="177" t="s">
        <v>87</v>
      </c>
      <c r="W205" s="177" t="s">
        <v>87</v>
      </c>
      <c r="X205" s="178" t="str">
        <f>HYPERLINK("#'App.des resources d''information'!$I$66")</f>
        <v>#'App.des resources d''information'!$I$66</v>
      </c>
      <c r="Y205" s="178" t="str">
        <f>HYPERLINK("#'App.des resources d''information'!$I$66")</f>
        <v>#'App.des resources d''information'!$I$66</v>
      </c>
      <c r="Z205" s="178" t="str">
        <f>HYPERLINK("#'App.des resources d''information'!$I$66")</f>
        <v>#'App.des resources d''information'!$I$66</v>
      </c>
      <c r="AA205" s="177" t="s">
        <v>87</v>
      </c>
      <c r="AC205" s="177" t="s">
        <v>87</v>
      </c>
      <c r="AD205" s="177" t="s">
        <v>87</v>
      </c>
      <c r="AE205" s="285" t="str">
        <f>(CONCATENATE("•",'App.des resources d''information'!$G$56))</f>
        <v>•Lignes directrices pour l'utilisation des Standards sociaux et environnementaux REDD+ au niveau pays.</v>
      </c>
      <c r="AF205" s="285" t="str">
        <f>(CONCATENATE("•",'App.des resources d''information'!$G$56))</f>
        <v>•Lignes directrices pour l'utilisation des Standards sociaux et environnementaux REDD+ au niveau pays.</v>
      </c>
      <c r="AG205" s="285" t="str">
        <f>(CONCATENATE("•",'App.des resources d''information'!$G$56))</f>
        <v>•Lignes directrices pour l'utilisation des Standards sociaux et environnementaux REDD+ au niveau pays.</v>
      </c>
      <c r="AH205" s="177" t="s">
        <v>87</v>
      </c>
      <c r="AJ205" s="319"/>
    </row>
    <row r="206" spans="3:36" x14ac:dyDescent="0.2">
      <c r="C206" s="118"/>
      <c r="D206" s="312" t="str">
        <f t="shared" si="33"/>
        <v/>
      </c>
      <c r="E206" s="313"/>
      <c r="F206" s="313"/>
      <c r="G206" s="313"/>
      <c r="H206" s="313"/>
      <c r="I206" s="313"/>
      <c r="J206" s="313"/>
      <c r="K206" s="313"/>
      <c r="L206" s="313"/>
      <c r="M206" s="313"/>
      <c r="N206" s="313"/>
      <c r="O206" s="313"/>
      <c r="P206" s="119"/>
      <c r="V206" s="177" t="s">
        <v>87</v>
      </c>
      <c r="W206" s="177" t="s">
        <v>87</v>
      </c>
      <c r="X206" s="178" t="str">
        <f>HYPERLINK("#'App.des resources d''information'!$I$73")</f>
        <v>#'App.des resources d''information'!$I$73</v>
      </c>
      <c r="Y206" s="178" t="str">
        <f>HYPERLINK("#'App.des resources d''information'!$I$73")</f>
        <v>#'App.des resources d''information'!$I$73</v>
      </c>
      <c r="Z206" s="178" t="str">
        <f>HYPERLINK("#'App.des resources d''information'!$I$73")</f>
        <v>#'App.des resources d''information'!$I$73</v>
      </c>
      <c r="AA206" s="177" t="s">
        <v>87</v>
      </c>
      <c r="AC206" s="177" t="s">
        <v>87</v>
      </c>
      <c r="AD206" s="177" t="s">
        <v>87</v>
      </c>
      <c r="AE206" s="285" t="str">
        <f>(CONCATENATE("•",'App.des resources d''information'!$G$69))</f>
        <v>•Note d'information sur les processus multipartites.</v>
      </c>
      <c r="AF206" s="285" t="str">
        <f>(CONCATENATE("•",'App.des resources d''information'!$G$69))</f>
        <v>•Note d'information sur les processus multipartites.</v>
      </c>
      <c r="AG206" s="285" t="str">
        <f>(CONCATENATE("•",'App.des resources d''information'!$G$69))</f>
        <v>•Note d'information sur les processus multipartites.</v>
      </c>
      <c r="AH206" s="177" t="s">
        <v>87</v>
      </c>
      <c r="AJ206" s="319"/>
    </row>
    <row r="207" spans="3:36" x14ac:dyDescent="0.2">
      <c r="C207" s="118"/>
      <c r="D207" s="312" t="str">
        <f t="shared" si="33"/>
        <v/>
      </c>
      <c r="E207" s="313"/>
      <c r="F207" s="313"/>
      <c r="G207" s="313"/>
      <c r="H207" s="313"/>
      <c r="I207" s="313"/>
      <c r="J207" s="313"/>
      <c r="K207" s="313"/>
      <c r="L207" s="313"/>
      <c r="M207" s="313"/>
      <c r="N207" s="313"/>
      <c r="O207" s="313"/>
      <c r="P207" s="119"/>
      <c r="V207" s="177" t="s">
        <v>87</v>
      </c>
      <c r="W207" s="177" t="s">
        <v>87</v>
      </c>
      <c r="X207" s="178" t="str">
        <f>HYPERLINK("#'App.des resources d''information'!$I$90")</f>
        <v>#'App.des resources d''information'!$I$90</v>
      </c>
      <c r="Y207" s="178" t="str">
        <f>HYPERLINK("#'App.des resources d''information'!$I$90")</f>
        <v>#'App.des resources d''information'!$I$90</v>
      </c>
      <c r="Z207" s="178" t="str">
        <f>HYPERLINK("#'App.des resources d''information'!$I$90")</f>
        <v>#'App.des resources d''information'!$I$90</v>
      </c>
      <c r="AA207" s="177" t="s">
        <v>87</v>
      </c>
      <c r="AC207" s="177" t="s">
        <v>87</v>
      </c>
      <c r="AD207" s="177" t="s">
        <v>87</v>
      </c>
      <c r="AE207" s="285" t="str">
        <f>(CONCATENATE("•",'App.des resources d''information'!$G$87))</f>
        <v>•Options de suivi, d'examen et d'établissement de rapports sur l'information des garanties de la REDD+.</v>
      </c>
      <c r="AF207" s="285" t="str">
        <f>(CONCATENATE("•",'App.des resources d''information'!$G$87))</f>
        <v>•Options de suivi, d'examen et d'établissement de rapports sur l'information des garanties de la REDD+.</v>
      </c>
      <c r="AG207" s="285" t="str">
        <f>(CONCATENATE("•",'App.des resources d''information'!$G$87))</f>
        <v>•Options de suivi, d'examen et d'établissement de rapports sur l'information des garanties de la REDD+.</v>
      </c>
      <c r="AH207" s="177" t="s">
        <v>87</v>
      </c>
      <c r="AJ207" s="319"/>
    </row>
    <row r="208" spans="3:36" x14ac:dyDescent="0.2">
      <c r="C208" s="118"/>
      <c r="D208" s="312" t="str">
        <f t="shared" si="33"/>
        <v/>
      </c>
      <c r="E208" s="313"/>
      <c r="F208" s="313"/>
      <c r="G208" s="313"/>
      <c r="H208" s="313"/>
      <c r="I208" s="313"/>
      <c r="J208" s="313"/>
      <c r="K208" s="313"/>
      <c r="L208" s="313"/>
      <c r="M208" s="313"/>
      <c r="N208" s="313"/>
      <c r="O208" s="313"/>
      <c r="P208" s="119"/>
      <c r="V208" s="177" t="s">
        <v>87</v>
      </c>
      <c r="W208" s="177" t="s">
        <v>87</v>
      </c>
      <c r="X208" s="178" t="str">
        <f>HYPERLINK("#'App.des resources d''information'!$I$81")</f>
        <v>#'App.des resources d''information'!$I$81</v>
      </c>
      <c r="Y208" s="178" t="str">
        <f>HYPERLINK("#'App.des resources d''information'!$I$81")</f>
        <v>#'App.des resources d''information'!$I$81</v>
      </c>
      <c r="Z208" s="178" t="str">
        <f>HYPERLINK("#'App.des resources d''information'!$I$81")</f>
        <v>#'App.des resources d''information'!$I$81</v>
      </c>
      <c r="AA208" s="177" t="s">
        <v>87</v>
      </c>
      <c r="AC208" s="177" t="s">
        <v>87</v>
      </c>
      <c r="AD208" s="177" t="s">
        <v>87</v>
      </c>
      <c r="AE208" s="285" t="str">
        <f>(CONCATENATE("•",'App.des resources d''information'!$G$80))</f>
        <v>•Manuel pour le suivi des garanties socio-environnementales du SISA (Acre, Brésil).</v>
      </c>
      <c r="AF208" s="285" t="str">
        <f>(CONCATENATE("•",'App.des resources d''information'!$G$80))</f>
        <v>•Manuel pour le suivi des garanties socio-environnementales du SISA (Acre, Brésil).</v>
      </c>
      <c r="AG208" s="285" t="str">
        <f>(CONCATENATE("•",'App.des resources d''information'!$G$80))</f>
        <v>•Manuel pour le suivi des garanties socio-environnementales du SISA (Acre, Brésil).</v>
      </c>
      <c r="AH208" s="177" t="s">
        <v>87</v>
      </c>
      <c r="AJ208" s="319"/>
    </row>
    <row r="209" spans="3:36" x14ac:dyDescent="0.2">
      <c r="C209" s="118"/>
      <c r="D209" s="114"/>
      <c r="E209" s="114"/>
      <c r="F209" s="114"/>
      <c r="G209" s="114"/>
      <c r="H209" s="114"/>
      <c r="I209" s="114"/>
      <c r="J209" s="114"/>
      <c r="K209" s="114"/>
      <c r="L209" s="114"/>
      <c r="M209" s="114"/>
      <c r="N209" s="114"/>
      <c r="O209" s="114"/>
      <c r="P209" s="119"/>
    </row>
    <row r="210" spans="3:36" x14ac:dyDescent="0.2">
      <c r="C210" s="118" t="str">
        <f>Identification!$M$59</f>
        <v>E.3</v>
      </c>
      <c r="D210" s="318" t="str">
        <f>T210</f>
        <v>Analyse et évaluation de l’information sur les garanties par les parties prenantes</v>
      </c>
      <c r="E210" s="318"/>
      <c r="F210" s="318"/>
      <c r="G210" s="318"/>
      <c r="H210" s="318"/>
      <c r="I210" s="318"/>
      <c r="J210" s="318"/>
      <c r="K210" s="318"/>
      <c r="L210" s="318"/>
      <c r="M210" s="318"/>
      <c r="N210" s="318"/>
      <c r="O210" s="318"/>
      <c r="P210" s="119" t="str">
        <f>Identification!$M$59</f>
        <v>E.3</v>
      </c>
      <c r="T210" s="282" t="s">
        <v>340</v>
      </c>
    </row>
    <row r="211" spans="3:36" ht="42" customHeight="1" x14ac:dyDescent="0.2">
      <c r="C211" s="118"/>
      <c r="D211" s="315" t="str">
        <f>Identification!$BI$59</f>
        <v/>
      </c>
      <c r="E211" s="315"/>
      <c r="F211" s="315"/>
      <c r="G211" s="315"/>
      <c r="H211" s="315"/>
      <c r="I211" s="315"/>
      <c r="J211" s="315"/>
      <c r="K211" s="315"/>
      <c r="L211" s="315"/>
      <c r="M211" s="315"/>
      <c r="N211" s="315"/>
      <c r="O211" s="315"/>
      <c r="P211" s="119"/>
      <c r="U211" s="189">
        <f>Identification!$AL$59</f>
        <v>0</v>
      </c>
    </row>
    <row r="212" spans="3:36" x14ac:dyDescent="0.2">
      <c r="C212" s="118"/>
      <c r="D212" s="312" t="str">
        <f t="shared" ref="D212:D218" si="34">HYPERLINK(LOOKUP($U$211,$V$10:$AA$10,V212:AA212),(LOOKUP($U$211,$AC$10:$AH$10,AC212:AH212)))</f>
        <v/>
      </c>
      <c r="E212" s="313"/>
      <c r="F212" s="313"/>
      <c r="G212" s="313"/>
      <c r="H212" s="313"/>
      <c r="I212" s="313"/>
      <c r="J212" s="313"/>
      <c r="K212" s="313"/>
      <c r="L212" s="313"/>
      <c r="M212" s="313"/>
      <c r="N212" s="313"/>
      <c r="O212" s="313"/>
      <c r="P212" s="119"/>
      <c r="V212" s="177" t="s">
        <v>87</v>
      </c>
      <c r="W212" s="177" t="s">
        <v>87</v>
      </c>
      <c r="X212" s="178" t="str">
        <f>HYPERLINK("#'App.des resources d''information'!$I$99")</f>
        <v>#'App.des resources d''information'!$I$99</v>
      </c>
      <c r="Y212" s="178" t="str">
        <f>HYPERLINK("#'App.des resources d''information'!$I$99")</f>
        <v>#'App.des resources d''information'!$I$99</v>
      </c>
      <c r="Z212" s="178" t="str">
        <f>HYPERLINK("#'App.des resources d''information'!$I$99")</f>
        <v>#'App.des resources d''information'!$I$99</v>
      </c>
      <c r="AA212" s="177" t="s">
        <v>87</v>
      </c>
      <c r="AC212" s="177" t="s">
        <v>87</v>
      </c>
      <c r="AD212" s="177" t="s">
        <v>87</v>
      </c>
      <c r="AE212" s="285" t="str">
        <f>(CONCATENATE("•",'App.des resources d''information'!$G$92))</f>
        <v>•Evaluations de gouvernance participative pour la REDD+, Guide pratique PGA.</v>
      </c>
      <c r="AF212" s="285" t="str">
        <f>(CONCATENATE("•",'App.des resources d''information'!$G$92))</f>
        <v>•Evaluations de gouvernance participative pour la REDD+, Guide pratique PGA.</v>
      </c>
      <c r="AG212" s="285" t="str">
        <f>(CONCATENATE("•",'App.des resources d''information'!$G$92))</f>
        <v>•Evaluations de gouvernance participative pour la REDD+, Guide pratique PGA.</v>
      </c>
      <c r="AH212" s="177" t="s">
        <v>87</v>
      </c>
      <c r="AI212" s="189" t="str">
        <f>P210</f>
        <v>E.3</v>
      </c>
      <c r="AJ212" s="319" t="str">
        <f>CONCATENATE(Identification!AW59,Identification!AX59, Identification!AY59)</f>
        <v xml:space="preserve"> •Participatory Governance Assessments for REDD+, PGA Practical Guide; •Assessing Forest Governance: A Practical Guide to Data Collection, Analysis and Use; •Guidelines for the use of REDD+ Social &amp; Environmental Standards at country level; •Information Note on Multi-stakeholder processes (REDD+ SES &amp; Proforest); •Options for monitoring &amp; review and reporting on REDD+ safeguards information (REDD+ SES); •Integrating gender into REDD+ Safeguards Implementation in Indonesia; •Manual for the monitoring of socio-environmental safeguards of SISA (Acre, Brazil).</v>
      </c>
    </row>
    <row r="213" spans="3:36" x14ac:dyDescent="0.2">
      <c r="C213" s="118"/>
      <c r="D213" s="312" t="str">
        <f t="shared" si="34"/>
        <v/>
      </c>
      <c r="E213" s="313"/>
      <c r="F213" s="313"/>
      <c r="G213" s="313"/>
      <c r="H213" s="313"/>
      <c r="I213" s="313"/>
      <c r="J213" s="313"/>
      <c r="K213" s="313"/>
      <c r="L213" s="313"/>
      <c r="M213" s="313"/>
      <c r="N213" s="313"/>
      <c r="O213" s="313"/>
      <c r="P213" s="119"/>
      <c r="V213" s="177" t="s">
        <v>87</v>
      </c>
      <c r="W213" s="177" t="s">
        <v>87</v>
      </c>
      <c r="X213" s="178" t="str">
        <f>HYPERLINK("#'App.des resources d''information'!$I$21")</f>
        <v>#'App.des resources d''information'!$I$21</v>
      </c>
      <c r="Y213" s="178" t="str">
        <f>HYPERLINK("#'App.des resources d''information'!$I$21")</f>
        <v>#'App.des resources d''information'!$I$21</v>
      </c>
      <c r="Z213" s="178" t="str">
        <f>HYPERLINK("#'App.des resources d''information'!$I$21")</f>
        <v>#'App.des resources d''information'!$I$21</v>
      </c>
      <c r="AA213" s="177" t="s">
        <v>87</v>
      </c>
      <c r="AC213" s="177" t="s">
        <v>87</v>
      </c>
      <c r="AD213" s="177" t="s">
        <v>87</v>
      </c>
      <c r="AE213" s="285" t="str">
        <f>(CONCATENATE("•",'App.des resources d''information'!$G$16))</f>
        <v xml:space="preserve">•Evaluer la gouvernance forestière : Un guide pratique de la collecte de données, analyse et utilisation (à paraître). </v>
      </c>
      <c r="AF213" s="285" t="str">
        <f>(CONCATENATE("•",'App.des resources d''information'!$G$16))</f>
        <v xml:space="preserve">•Evaluer la gouvernance forestière : Un guide pratique de la collecte de données, analyse et utilisation (à paraître). </v>
      </c>
      <c r="AG213" s="285" t="str">
        <f>(CONCATENATE("•",'App.des resources d''information'!$G$16))</f>
        <v xml:space="preserve">•Evaluer la gouvernance forestière : Un guide pratique de la collecte de données, analyse et utilisation (à paraître). </v>
      </c>
      <c r="AH213" s="177" t="s">
        <v>87</v>
      </c>
      <c r="AJ213" s="319"/>
    </row>
    <row r="214" spans="3:36" x14ac:dyDescent="0.2">
      <c r="C214" s="118"/>
      <c r="D214" s="312" t="str">
        <f t="shared" si="34"/>
        <v/>
      </c>
      <c r="E214" s="313"/>
      <c r="F214" s="313"/>
      <c r="G214" s="313"/>
      <c r="H214" s="313"/>
      <c r="I214" s="313"/>
      <c r="J214" s="313"/>
      <c r="K214" s="313"/>
      <c r="L214" s="313"/>
      <c r="M214" s="313"/>
      <c r="N214" s="313"/>
      <c r="O214" s="313"/>
      <c r="P214" s="119"/>
      <c r="V214" s="177" t="s">
        <v>87</v>
      </c>
      <c r="W214" s="177" t="s">
        <v>87</v>
      </c>
      <c r="X214" s="178" t="str">
        <f>HYPERLINK("#'App.des resources d''information'!$I$67")</f>
        <v>#'App.des resources d''information'!$I$67</v>
      </c>
      <c r="Y214" s="178" t="str">
        <f>HYPERLINK("#'App.des resources d''information'!$I$67")</f>
        <v>#'App.des resources d''information'!$I$67</v>
      </c>
      <c r="Z214" s="178" t="str">
        <f>HYPERLINK("#'App.des resources d''information'!$I$67")</f>
        <v>#'App.des resources d''information'!$I$67</v>
      </c>
      <c r="AA214" s="177" t="s">
        <v>87</v>
      </c>
      <c r="AC214" s="177" t="s">
        <v>87</v>
      </c>
      <c r="AD214" s="177" t="s">
        <v>87</v>
      </c>
      <c r="AE214" s="285" t="str">
        <f>(CONCATENATE("•",'App.des resources d''information'!$G$56))</f>
        <v>•Lignes directrices pour l'utilisation des Standards sociaux et environnementaux REDD+ au niveau pays.</v>
      </c>
      <c r="AF214" s="285" t="str">
        <f>(CONCATENATE("•",'App.des resources d''information'!$G$56))</f>
        <v>•Lignes directrices pour l'utilisation des Standards sociaux et environnementaux REDD+ au niveau pays.</v>
      </c>
      <c r="AG214" s="285" t="str">
        <f>(CONCATENATE("•",'App.des resources d''information'!$G$56))</f>
        <v>•Lignes directrices pour l'utilisation des Standards sociaux et environnementaux REDD+ au niveau pays.</v>
      </c>
      <c r="AH214" s="177" t="s">
        <v>87</v>
      </c>
      <c r="AJ214" s="319"/>
    </row>
    <row r="215" spans="3:36" x14ac:dyDescent="0.2">
      <c r="C215" s="118"/>
      <c r="D215" s="312" t="str">
        <f t="shared" si="34"/>
        <v/>
      </c>
      <c r="E215" s="313"/>
      <c r="F215" s="313"/>
      <c r="G215" s="313"/>
      <c r="H215" s="313"/>
      <c r="I215" s="313"/>
      <c r="J215" s="313"/>
      <c r="K215" s="313"/>
      <c r="L215" s="313"/>
      <c r="M215" s="313"/>
      <c r="N215" s="313"/>
      <c r="O215" s="313"/>
      <c r="P215" s="119"/>
      <c r="V215" s="177" t="s">
        <v>87</v>
      </c>
      <c r="W215" s="177" t="s">
        <v>87</v>
      </c>
      <c r="X215" s="178" t="str">
        <f>HYPERLINK("#'App.des resources d''information'!$I$74")</f>
        <v>#'App.des resources d''information'!$I$74</v>
      </c>
      <c r="Y215" s="178" t="str">
        <f>HYPERLINK("#'App.des resources d''information'!$I$74")</f>
        <v>#'App.des resources d''information'!$I$74</v>
      </c>
      <c r="Z215" s="178" t="str">
        <f>HYPERLINK("#'App.des resources d''information'!$I$74")</f>
        <v>#'App.des resources d''information'!$I$74</v>
      </c>
      <c r="AA215" s="177" t="s">
        <v>87</v>
      </c>
      <c r="AC215" s="177" t="s">
        <v>87</v>
      </c>
      <c r="AD215" s="177" t="s">
        <v>87</v>
      </c>
      <c r="AE215" s="285" t="str">
        <f>(CONCATENATE("•",'App.des resources d''information'!$G$69))</f>
        <v>•Note d'information sur les processus multipartites.</v>
      </c>
      <c r="AF215" s="285" t="str">
        <f>(CONCATENATE("•",'App.des resources d''information'!$G$69))</f>
        <v>•Note d'information sur les processus multipartites.</v>
      </c>
      <c r="AG215" s="285" t="str">
        <f>(CONCATENATE("•",'App.des resources d''information'!$G$69))</f>
        <v>•Note d'information sur les processus multipartites.</v>
      </c>
      <c r="AH215" s="177" t="s">
        <v>87</v>
      </c>
      <c r="AJ215" s="319"/>
    </row>
    <row r="216" spans="3:36" x14ac:dyDescent="0.2">
      <c r="C216" s="118"/>
      <c r="D216" s="312" t="str">
        <f t="shared" si="34"/>
        <v/>
      </c>
      <c r="E216" s="313"/>
      <c r="F216" s="313"/>
      <c r="G216" s="313"/>
      <c r="H216" s="313"/>
      <c r="I216" s="313"/>
      <c r="J216" s="313"/>
      <c r="K216" s="313"/>
      <c r="L216" s="313"/>
      <c r="M216" s="313"/>
      <c r="N216" s="313"/>
      <c r="O216" s="313"/>
      <c r="P216" s="119"/>
      <c r="V216" s="177" t="s">
        <v>87</v>
      </c>
      <c r="W216" s="177" t="s">
        <v>87</v>
      </c>
      <c r="X216" s="178" t="str">
        <f>HYPERLINK("#'App.des resources d''information'!$I$91")</f>
        <v>#'App.des resources d''information'!$I$91</v>
      </c>
      <c r="Y216" s="178" t="str">
        <f>HYPERLINK("#'App.des resources d''information'!$I$91")</f>
        <v>#'App.des resources d''information'!$I$91</v>
      </c>
      <c r="Z216" s="178" t="str">
        <f>HYPERLINK("#'App.des resources d''information'!$I$91")</f>
        <v>#'App.des resources d''information'!$I$91</v>
      </c>
      <c r="AA216" s="177" t="s">
        <v>87</v>
      </c>
      <c r="AC216" s="177" t="s">
        <v>87</v>
      </c>
      <c r="AD216" s="177" t="s">
        <v>87</v>
      </c>
      <c r="AE216" s="285" t="str">
        <f>(CONCATENATE("•",'App.des resources d''information'!$G$87))</f>
        <v>•Options de suivi, d'examen et d'établissement de rapports sur l'information des garanties de la REDD+.</v>
      </c>
      <c r="AF216" s="285" t="str">
        <f>(CONCATENATE("•",'App.des resources d''information'!$G$87))</f>
        <v>•Options de suivi, d'examen et d'établissement de rapports sur l'information des garanties de la REDD+.</v>
      </c>
      <c r="AG216" s="285" t="str">
        <f>(CONCATENATE("•",'App.des resources d''information'!$G$87))</f>
        <v>•Options de suivi, d'examen et d'établissement de rapports sur l'information des garanties de la REDD+.</v>
      </c>
      <c r="AH216" s="177" t="s">
        <v>87</v>
      </c>
      <c r="AJ216" s="319"/>
    </row>
    <row r="217" spans="3:36" x14ac:dyDescent="0.2">
      <c r="C217" s="118"/>
      <c r="D217" s="312" t="str">
        <f t="shared" si="34"/>
        <v/>
      </c>
      <c r="E217" s="313"/>
      <c r="F217" s="313"/>
      <c r="G217" s="313"/>
      <c r="H217" s="313"/>
      <c r="I217" s="313"/>
      <c r="J217" s="313"/>
      <c r="K217" s="313"/>
      <c r="L217" s="313"/>
      <c r="M217" s="313"/>
      <c r="N217" s="313"/>
      <c r="O217" s="313"/>
      <c r="P217" s="119"/>
      <c r="V217" s="177" t="s">
        <v>87</v>
      </c>
      <c r="W217" s="177" t="s">
        <v>87</v>
      </c>
      <c r="X217" s="178" t="str">
        <f>HYPERLINK("#'App.des resources d''information'!$I$77")</f>
        <v>#'App.des resources d''information'!$I$77</v>
      </c>
      <c r="Y217" s="178" t="str">
        <f>HYPERLINK("#'App.des resources d''information'!$I$77")</f>
        <v>#'App.des resources d''information'!$I$77</v>
      </c>
      <c r="Z217" s="178" t="str">
        <f>HYPERLINK("#'App.des resources d''information'!$I$77")</f>
        <v>#'App.des resources d''information'!$I$77</v>
      </c>
      <c r="AA217" s="177" t="s">
        <v>87</v>
      </c>
      <c r="AC217" s="177" t="s">
        <v>87</v>
      </c>
      <c r="AD217" s="177" t="s">
        <v>87</v>
      </c>
      <c r="AE217" s="285" t="str">
        <f>(CONCATENATE("•",'App.des resources d''information'!$G$76))</f>
        <v>•Intégrer la question des genres dans la mise en œuvre des garanties de la REDD+ en Indonésie.</v>
      </c>
      <c r="AF217" s="285" t="str">
        <f>(CONCATENATE("•",'App.des resources d''information'!$G$76))</f>
        <v>•Intégrer la question des genres dans la mise en œuvre des garanties de la REDD+ en Indonésie.</v>
      </c>
      <c r="AG217" s="285" t="str">
        <f>(CONCATENATE("•",'App.des resources d''information'!$G$76))</f>
        <v>•Intégrer la question des genres dans la mise en œuvre des garanties de la REDD+ en Indonésie.</v>
      </c>
      <c r="AH217" s="177" t="s">
        <v>87</v>
      </c>
      <c r="AJ217" s="319"/>
    </row>
    <row r="218" spans="3:36" x14ac:dyDescent="0.2">
      <c r="C218" s="118"/>
      <c r="D218" s="312" t="str">
        <f t="shared" si="34"/>
        <v/>
      </c>
      <c r="E218" s="313"/>
      <c r="F218" s="313"/>
      <c r="G218" s="313"/>
      <c r="H218" s="313"/>
      <c r="I218" s="313"/>
      <c r="J218" s="313"/>
      <c r="K218" s="313"/>
      <c r="L218" s="313"/>
      <c r="M218" s="313"/>
      <c r="N218" s="313"/>
      <c r="O218" s="313"/>
      <c r="P218" s="119"/>
      <c r="V218" s="177" t="s">
        <v>87</v>
      </c>
      <c r="W218" s="177" t="s">
        <v>87</v>
      </c>
      <c r="X218" s="178" t="str">
        <f>HYPERLINK("#'App.des resources d''information'!$I$82")</f>
        <v>#'App.des resources d''information'!$I$82</v>
      </c>
      <c r="Y218" s="178" t="str">
        <f>HYPERLINK("#'App.des resources d''information'!$I$82")</f>
        <v>#'App.des resources d''information'!$I$82</v>
      </c>
      <c r="Z218" s="178" t="str">
        <f>HYPERLINK("#'App.des resources d''information'!$I$82")</f>
        <v>#'App.des resources d''information'!$I$82</v>
      </c>
      <c r="AA218" s="177" t="s">
        <v>87</v>
      </c>
      <c r="AC218" s="177" t="s">
        <v>87</v>
      </c>
      <c r="AD218" s="177" t="s">
        <v>87</v>
      </c>
      <c r="AE218" s="285" t="str">
        <f>(CONCATENATE("•",'App.des resources d''information'!$G$80))</f>
        <v>•Manuel pour le suivi des garanties socio-environnementales du SISA (Acre, Brésil).</v>
      </c>
      <c r="AF218" s="285" t="str">
        <f>(CONCATENATE("•",'App.des resources d''information'!$G$80))</f>
        <v>•Manuel pour le suivi des garanties socio-environnementales du SISA (Acre, Brésil).</v>
      </c>
      <c r="AG218" s="285" t="str">
        <f>(CONCATENATE("•",'App.des resources d''information'!$G$80))</f>
        <v>•Manuel pour le suivi des garanties socio-environnementales du SISA (Acre, Brésil).</v>
      </c>
      <c r="AH218" s="177" t="s">
        <v>87</v>
      </c>
      <c r="AJ218" s="319"/>
    </row>
    <row r="219" spans="3:36" x14ac:dyDescent="0.2">
      <c r="C219" s="118"/>
      <c r="D219" s="175"/>
      <c r="E219" s="175"/>
      <c r="F219" s="175"/>
      <c r="G219" s="175"/>
      <c r="H219" s="175"/>
      <c r="I219" s="175"/>
      <c r="J219" s="175"/>
      <c r="K219" s="175"/>
      <c r="L219" s="175"/>
      <c r="M219" s="175"/>
      <c r="N219" s="175"/>
      <c r="O219" s="175"/>
      <c r="P219" s="119"/>
    </row>
    <row r="220" spans="3:36" x14ac:dyDescent="0.2">
      <c r="C220" s="118" t="str">
        <f>Identification!$M$61</f>
        <v>E.4</v>
      </c>
      <c r="D220" s="318" t="str">
        <f>T220</f>
        <v>Développer une approche de gestion de données</v>
      </c>
      <c r="E220" s="318"/>
      <c r="F220" s="318"/>
      <c r="G220" s="318"/>
      <c r="H220" s="318"/>
      <c r="I220" s="318"/>
      <c r="J220" s="318"/>
      <c r="K220" s="318"/>
      <c r="L220" s="318"/>
      <c r="M220" s="318"/>
      <c r="N220" s="318"/>
      <c r="O220" s="318"/>
      <c r="P220" s="119" t="str">
        <f>Identification!$M$61</f>
        <v>E.4</v>
      </c>
      <c r="T220" s="282" t="s">
        <v>341</v>
      </c>
    </row>
    <row r="221" spans="3:36" ht="42" customHeight="1" x14ac:dyDescent="0.2">
      <c r="C221" s="118"/>
      <c r="D221" s="315" t="str">
        <f>Identification!$BI$61</f>
        <v/>
      </c>
      <c r="E221" s="315"/>
      <c r="F221" s="315"/>
      <c r="G221" s="315"/>
      <c r="H221" s="315"/>
      <c r="I221" s="315"/>
      <c r="J221" s="315"/>
      <c r="K221" s="315"/>
      <c r="L221" s="315"/>
      <c r="M221" s="315"/>
      <c r="N221" s="315"/>
      <c r="O221" s="315"/>
      <c r="P221" s="119"/>
      <c r="U221" s="189">
        <f>Identification!$AL$61</f>
        <v>0</v>
      </c>
    </row>
    <row r="222" spans="3:36" x14ac:dyDescent="0.2">
      <c r="C222" s="118"/>
      <c r="D222" s="312" t="str">
        <f>HYPERLINK(LOOKUP($U$221,$V$10:$AA$10,V222:AA222),(LOOKUP($U$221,$AC$10:$AH$10,AC222:AH222)))</f>
        <v/>
      </c>
      <c r="E222" s="313"/>
      <c r="F222" s="313"/>
      <c r="G222" s="313"/>
      <c r="H222" s="313"/>
      <c r="I222" s="313"/>
      <c r="J222" s="313"/>
      <c r="K222" s="313"/>
      <c r="L222" s="313"/>
      <c r="M222" s="313"/>
      <c r="N222" s="313"/>
      <c r="O222" s="313"/>
      <c r="P222" s="119"/>
      <c r="V222" s="177" t="s">
        <v>87</v>
      </c>
      <c r="W222" s="177" t="s">
        <v>87</v>
      </c>
      <c r="X222" s="178" t="str">
        <f>HYPERLINK("#'App.des resources d''information'!$I$22")</f>
        <v>#'App.des resources d''information'!$I$22</v>
      </c>
      <c r="Y222" s="178" t="str">
        <f>HYPERLINK("#'App.des resources d''information'!$I$22")</f>
        <v>#'App.des resources d''information'!$I$22</v>
      </c>
      <c r="Z222" s="178" t="str">
        <f>HYPERLINK("#'App.des resources d''information'!$I$22")</f>
        <v>#'App.des resources d''information'!$I$22</v>
      </c>
      <c r="AA222" s="177" t="s">
        <v>87</v>
      </c>
      <c r="AC222" s="177" t="s">
        <v>87</v>
      </c>
      <c r="AD222" s="177" t="s">
        <v>87</v>
      </c>
      <c r="AE222" s="285" t="str">
        <f>(CONCATENATE("•",'App.des resources d''information'!$G$16))</f>
        <v xml:space="preserve">•Evaluer la gouvernance forestière : Un guide pratique de la collecte de données, analyse et utilisation (à paraître). </v>
      </c>
      <c r="AF222" s="285" t="str">
        <f>(CONCATENATE("•",'App.des resources d''information'!$G$16))</f>
        <v xml:space="preserve">•Evaluer la gouvernance forestière : Un guide pratique de la collecte de données, analyse et utilisation (à paraître). </v>
      </c>
      <c r="AG222" s="285" t="str">
        <f>(CONCATENATE("•",'App.des resources d''information'!$G$16))</f>
        <v xml:space="preserve">•Evaluer la gouvernance forestière : Un guide pratique de la collecte de données, analyse et utilisation (à paraître). </v>
      </c>
      <c r="AH222" s="177" t="s">
        <v>87</v>
      </c>
      <c r="AI222" s="189" t="str">
        <f>P220</f>
        <v>E.4</v>
      </c>
      <c r="AJ222" s="319" t="str">
        <f>CONCATENATE(Identification!AW61,Identification!AX61, Identification!AY61)</f>
        <v xml:space="preserve"> •Assessing Forest Governance: A Practical Guide to Data Collection, Analysis and Use; •Voluntary Guidelines on the Responsible Governance of Tenure; •Guidelines for the use of REDD+ Social &amp; Environmental Standards at country level; •Manual for the monitoring of socio-environmental safeguards of SISA (Acre, Brazil).</v>
      </c>
    </row>
    <row r="223" spans="3:36" x14ac:dyDescent="0.2">
      <c r="C223" s="118"/>
      <c r="D223" s="312" t="str">
        <f>HYPERLINK(LOOKUP($U$221,$V$10:$AA$10,V223:AA223),(LOOKUP($U$221,$AC$10:$AH$10,AC223:AH223)))</f>
        <v/>
      </c>
      <c r="E223" s="313"/>
      <c r="F223" s="313"/>
      <c r="G223" s="313"/>
      <c r="H223" s="313"/>
      <c r="I223" s="313"/>
      <c r="J223" s="313"/>
      <c r="K223" s="313"/>
      <c r="L223" s="313"/>
      <c r="M223" s="313"/>
      <c r="N223" s="313"/>
      <c r="O223" s="313"/>
      <c r="P223" s="119"/>
      <c r="V223" s="177" t="s">
        <v>87</v>
      </c>
      <c r="W223" s="177" t="s">
        <v>87</v>
      </c>
      <c r="X223" s="178" t="str">
        <f>HYPERLINK("#'App.des resources d''information'!$I$116")</f>
        <v>#'App.des resources d''information'!$I$116</v>
      </c>
      <c r="Y223" s="178" t="str">
        <f>HYPERLINK("#'App.des resources d''information'!$I$116")</f>
        <v>#'App.des resources d''information'!$I$116</v>
      </c>
      <c r="Z223" s="178" t="str">
        <f>HYPERLINK("#'App.des resources d''information'!$I$116")</f>
        <v>#'App.des resources d''information'!$I$116</v>
      </c>
      <c r="AA223" s="177" t="s">
        <v>87</v>
      </c>
      <c r="AC223" s="177" t="s">
        <v>87</v>
      </c>
      <c r="AD223" s="177" t="s">
        <v>87</v>
      </c>
      <c r="AE223" s="285" t="str">
        <f>(CONCATENATE("•",'App.des resources d''information'!$G$114))</f>
        <v>•Directives volontaires sur le foncier.</v>
      </c>
      <c r="AF223" s="285" t="str">
        <f>(CONCATENATE("•",'App.des resources d''information'!$G$114))</f>
        <v>•Directives volontaires sur le foncier.</v>
      </c>
      <c r="AG223" s="285" t="str">
        <f>(CONCATENATE("•",'App.des resources d''information'!$G$114))</f>
        <v>•Directives volontaires sur le foncier.</v>
      </c>
      <c r="AH223" s="177" t="s">
        <v>87</v>
      </c>
      <c r="AJ223" s="319"/>
    </row>
    <row r="224" spans="3:36" x14ac:dyDescent="0.2">
      <c r="C224" s="118"/>
      <c r="D224" s="312" t="str">
        <f>HYPERLINK(LOOKUP($U$221,$V$10:$AA$10,V224:AA224),(LOOKUP($U$221,$AC$10:$AH$10,AC224:AH224)))</f>
        <v/>
      </c>
      <c r="E224" s="313"/>
      <c r="F224" s="313"/>
      <c r="G224" s="313"/>
      <c r="H224" s="313"/>
      <c r="I224" s="313"/>
      <c r="J224" s="313"/>
      <c r="K224" s="313"/>
      <c r="L224" s="313"/>
      <c r="M224" s="313"/>
      <c r="N224" s="313"/>
      <c r="O224" s="313"/>
      <c r="P224" s="119"/>
      <c r="V224" s="177" t="s">
        <v>87</v>
      </c>
      <c r="W224" s="177" t="s">
        <v>87</v>
      </c>
      <c r="X224" s="178" t="str">
        <f>HYPERLINK("#'App.des resources d''information'!$I$68")</f>
        <v>#'App.des resources d''information'!$I$68</v>
      </c>
      <c r="Y224" s="178" t="str">
        <f>HYPERLINK("#'App.des resources d''information'!$I$68")</f>
        <v>#'App.des resources d''information'!$I$68</v>
      </c>
      <c r="Z224" s="178" t="str">
        <f>HYPERLINK("#'App.des resources d''information'!$I$68")</f>
        <v>#'App.des resources d''information'!$I$68</v>
      </c>
      <c r="AA224" s="177" t="s">
        <v>87</v>
      </c>
      <c r="AC224" s="177" t="s">
        <v>87</v>
      </c>
      <c r="AD224" s="177" t="s">
        <v>87</v>
      </c>
      <c r="AE224" s="285" t="str">
        <f>(CONCATENATE("•",'App.des resources d''information'!$G$56))</f>
        <v>•Lignes directrices pour l'utilisation des Standards sociaux et environnementaux REDD+ au niveau pays.</v>
      </c>
      <c r="AF224" s="285" t="str">
        <f>(CONCATENATE("•",'App.des resources d''information'!$G$56))</f>
        <v>•Lignes directrices pour l'utilisation des Standards sociaux et environnementaux REDD+ au niveau pays.</v>
      </c>
      <c r="AG224" s="285" t="str">
        <f>(CONCATENATE("•",'App.des resources d''information'!$G$56))</f>
        <v>•Lignes directrices pour l'utilisation des Standards sociaux et environnementaux REDD+ au niveau pays.</v>
      </c>
      <c r="AH224" s="177" t="s">
        <v>87</v>
      </c>
      <c r="AJ224" s="319"/>
    </row>
    <row r="225" spans="3:36" x14ac:dyDescent="0.2">
      <c r="C225" s="118"/>
      <c r="D225" s="312" t="str">
        <f>HYPERLINK(LOOKUP($U$221,$V$10:$AA$10,V225:AA225),(LOOKUP($U$221,$AC$10:$AH$10,AC225:AH225)))</f>
        <v/>
      </c>
      <c r="E225" s="313"/>
      <c r="F225" s="313"/>
      <c r="G225" s="313"/>
      <c r="H225" s="313"/>
      <c r="I225" s="313"/>
      <c r="J225" s="313"/>
      <c r="K225" s="313"/>
      <c r="L225" s="313"/>
      <c r="M225" s="313"/>
      <c r="N225" s="313"/>
      <c r="O225" s="313"/>
      <c r="P225" s="119"/>
      <c r="V225" s="177" t="s">
        <v>87</v>
      </c>
      <c r="W225" s="177" t="s">
        <v>87</v>
      </c>
      <c r="X225" s="178" t="str">
        <f>HYPERLINK("#'App.des resources d''information'!$I$83")</f>
        <v>#'App.des resources d''information'!$I$83</v>
      </c>
      <c r="Y225" s="178" t="str">
        <f>HYPERLINK("#'App.des resources d''information'!$I$83")</f>
        <v>#'App.des resources d''information'!$I$83</v>
      </c>
      <c r="Z225" s="178" t="str">
        <f>HYPERLINK("#'App.des resources d''information'!$I$83")</f>
        <v>#'App.des resources d''information'!$I$83</v>
      </c>
      <c r="AA225" s="177" t="s">
        <v>87</v>
      </c>
      <c r="AC225" s="177" t="s">
        <v>87</v>
      </c>
      <c r="AD225" s="177" t="s">
        <v>87</v>
      </c>
      <c r="AE225" s="285" t="str">
        <f>(CONCATENATE("•",'App.des resources d''information'!$G$80))</f>
        <v>•Manuel pour le suivi des garanties socio-environnementales du SISA (Acre, Brésil).</v>
      </c>
      <c r="AF225" s="285" t="str">
        <f>(CONCATENATE("•",'App.des resources d''information'!$G$80))</f>
        <v>•Manuel pour le suivi des garanties socio-environnementales du SISA (Acre, Brésil).</v>
      </c>
      <c r="AG225" s="285" t="str">
        <f>(CONCATENATE("•",'App.des resources d''information'!$G$80))</f>
        <v>•Manuel pour le suivi des garanties socio-environnementales du SISA (Acre, Brésil).</v>
      </c>
      <c r="AH225" s="177" t="s">
        <v>87</v>
      </c>
      <c r="AJ225" s="319"/>
    </row>
    <row r="226" spans="3:36" x14ac:dyDescent="0.2">
      <c r="C226" s="118"/>
      <c r="D226" s="114"/>
      <c r="E226" s="114"/>
      <c r="F226" s="114"/>
      <c r="G226" s="114"/>
      <c r="H226" s="114"/>
      <c r="I226" s="114"/>
      <c r="J226" s="114"/>
      <c r="K226" s="114"/>
      <c r="L226" s="114"/>
      <c r="M226" s="114"/>
      <c r="N226" s="114"/>
      <c r="O226" s="114"/>
      <c r="P226" s="119"/>
    </row>
    <row r="227" spans="3:36" x14ac:dyDescent="0.2">
      <c r="C227" s="118" t="str">
        <f>Identification!$M$63</f>
        <v>E.5</v>
      </c>
      <c r="D227" s="318" t="str">
        <f>T227</f>
        <v>Partager l'information de façon externe</v>
      </c>
      <c r="E227" s="318"/>
      <c r="F227" s="318"/>
      <c r="G227" s="318"/>
      <c r="H227" s="318"/>
      <c r="I227" s="318"/>
      <c r="J227" s="318"/>
      <c r="K227" s="318"/>
      <c r="L227" s="318"/>
      <c r="M227" s="318"/>
      <c r="N227" s="318"/>
      <c r="O227" s="318"/>
      <c r="P227" s="119" t="str">
        <f>Identification!$M$63</f>
        <v>E.5</v>
      </c>
      <c r="T227" s="282" t="s">
        <v>342</v>
      </c>
    </row>
    <row r="228" spans="3:36" ht="27" customHeight="1" x14ac:dyDescent="0.2">
      <c r="C228" s="118"/>
      <c r="D228" s="315" t="str">
        <f>Identification!$BI$63</f>
        <v/>
      </c>
      <c r="E228" s="315"/>
      <c r="F228" s="315"/>
      <c r="G228" s="315"/>
      <c r="H228" s="315"/>
      <c r="I228" s="315"/>
      <c r="J228" s="315"/>
      <c r="K228" s="315"/>
      <c r="L228" s="315"/>
      <c r="M228" s="315"/>
      <c r="N228" s="315"/>
      <c r="O228" s="315"/>
      <c r="P228" s="119"/>
      <c r="U228" s="189">
        <f>Identification!$AL$63</f>
        <v>0</v>
      </c>
    </row>
    <row r="229" spans="3:36" x14ac:dyDescent="0.2">
      <c r="C229" s="118"/>
      <c r="D229" s="312" t="str">
        <f>HYPERLINK(LOOKUP($U$228,$V$10:$AA$10,V229:AA229),(LOOKUP($U$228,$AC$10:$AH$10,AC229:AH229)))</f>
        <v/>
      </c>
      <c r="E229" s="313"/>
      <c r="F229" s="313"/>
      <c r="G229" s="313"/>
      <c r="H229" s="313"/>
      <c r="I229" s="313"/>
      <c r="J229" s="313"/>
      <c r="K229" s="313"/>
      <c r="L229" s="313"/>
      <c r="M229" s="313"/>
      <c r="N229" s="313"/>
      <c r="O229" s="313"/>
      <c r="P229" s="119"/>
      <c r="V229" s="177" t="s">
        <v>87</v>
      </c>
      <c r="W229" s="177" t="s">
        <v>87</v>
      </c>
      <c r="X229" s="178" t="str">
        <f>HYPERLINK("#'App.des resources d''information'!$I$23")</f>
        <v>#'App.des resources d''information'!$I$23</v>
      </c>
      <c r="Y229" s="178" t="str">
        <f>HYPERLINK("#'App.des resources d''information'!$I$23")</f>
        <v>#'App.des resources d''information'!$I$23</v>
      </c>
      <c r="Z229" s="178" t="str">
        <f>HYPERLINK("#'App.des resources d''information'!$I$23")</f>
        <v>#'App.des resources d''information'!$I$23</v>
      </c>
      <c r="AA229" s="177" t="s">
        <v>87</v>
      </c>
      <c r="AC229" s="177" t="s">
        <v>87</v>
      </c>
      <c r="AD229" s="177" t="s">
        <v>87</v>
      </c>
      <c r="AE229" s="285" t="str">
        <f>(CONCATENATE("•",'App.des resources d''information'!$G$16))</f>
        <v xml:space="preserve">•Evaluer la gouvernance forestière : Un guide pratique de la collecte de données, analyse et utilisation (à paraître). </v>
      </c>
      <c r="AF229" s="285" t="str">
        <f>(CONCATENATE("•",'App.des resources d''information'!$G$16))</f>
        <v xml:space="preserve">•Evaluer la gouvernance forestière : Un guide pratique de la collecte de données, analyse et utilisation (à paraître). </v>
      </c>
      <c r="AG229" s="285" t="str">
        <f>(CONCATENATE("•",'App.des resources d''information'!$G$16))</f>
        <v xml:space="preserve">•Evaluer la gouvernance forestière : Un guide pratique de la collecte de données, analyse et utilisation (à paraître). </v>
      </c>
      <c r="AH229" s="177" t="s">
        <v>87</v>
      </c>
      <c r="AI229" s="189" t="str">
        <f>P227</f>
        <v>E.5</v>
      </c>
      <c r="AJ229" s="319" t="str">
        <f>CONCATENATE(Identification!AW63,Identification!AX63, Identification!AY63)</f>
        <v xml:space="preserve"> •Assessing Forest Governance: A Practical Guide to Data Collection, Analysis and Use; •Participatory Governance Assessments for REDD+, PGA Practical Guide. </v>
      </c>
    </row>
    <row r="230" spans="3:36" x14ac:dyDescent="0.2">
      <c r="C230" s="118"/>
      <c r="D230" s="312" t="str">
        <f>HYPERLINK(LOOKUP($U$228,$V$10:$AA$10,V230:AA230),(LOOKUP($U$228,$AC$10:$AH$10,AC230:AH230)))</f>
        <v/>
      </c>
      <c r="E230" s="313"/>
      <c r="F230" s="313"/>
      <c r="G230" s="313"/>
      <c r="H230" s="313"/>
      <c r="I230" s="313"/>
      <c r="J230" s="313"/>
      <c r="K230" s="313"/>
      <c r="L230" s="313"/>
      <c r="M230" s="313"/>
      <c r="N230" s="313"/>
      <c r="O230" s="313"/>
      <c r="P230" s="119"/>
      <c r="V230" s="177" t="s">
        <v>87</v>
      </c>
      <c r="W230" s="177" t="s">
        <v>87</v>
      </c>
      <c r="X230" s="178" t="str">
        <f>HYPERLINK("#'App.des resources d''information'!$I$100")</f>
        <v>#'App.des resources d''information'!$I$100</v>
      </c>
      <c r="Y230" s="178" t="str">
        <f>HYPERLINK("#'App.des resources d''information'!$I$100")</f>
        <v>#'App.des resources d''information'!$I$100</v>
      </c>
      <c r="Z230" s="178" t="str">
        <f>HYPERLINK("#'App.des resources d''information'!$I$100")</f>
        <v>#'App.des resources d''information'!$I$100</v>
      </c>
      <c r="AA230" s="177" t="s">
        <v>87</v>
      </c>
      <c r="AC230" s="177" t="s">
        <v>87</v>
      </c>
      <c r="AD230" s="177" t="s">
        <v>87</v>
      </c>
      <c r="AE230" s="285" t="str">
        <f>(CONCATENATE("•",'App.des resources d''information'!$G$92))</f>
        <v>•Evaluations de gouvernance participative pour la REDD+, Guide pratique PGA.</v>
      </c>
      <c r="AF230" s="285" t="str">
        <f>(CONCATENATE("•",'App.des resources d''information'!$G$92))</f>
        <v>•Evaluations de gouvernance participative pour la REDD+, Guide pratique PGA.</v>
      </c>
      <c r="AG230" s="285" t="str">
        <f>(CONCATENATE("•",'App.des resources d''information'!$G$92))</f>
        <v>•Evaluations de gouvernance participative pour la REDD+, Guide pratique PGA.</v>
      </c>
      <c r="AH230" s="177" t="s">
        <v>87</v>
      </c>
      <c r="AJ230" s="319"/>
    </row>
    <row r="231" spans="3:36" x14ac:dyDescent="0.2">
      <c r="C231" s="118"/>
      <c r="D231" s="175"/>
      <c r="E231" s="175"/>
      <c r="F231" s="175"/>
      <c r="G231" s="175"/>
      <c r="H231" s="175"/>
      <c r="I231" s="175"/>
      <c r="J231" s="175"/>
      <c r="K231" s="175"/>
      <c r="L231" s="175"/>
      <c r="M231" s="175"/>
      <c r="N231" s="175"/>
      <c r="O231" s="175"/>
      <c r="P231" s="119"/>
    </row>
    <row r="232" spans="3:36" x14ac:dyDescent="0.2">
      <c r="C232" s="118"/>
      <c r="D232" s="206"/>
      <c r="E232" s="206"/>
      <c r="F232" s="206"/>
      <c r="G232" s="206"/>
      <c r="H232" s="206"/>
      <c r="I232" s="206"/>
      <c r="J232" s="206"/>
      <c r="K232" s="206"/>
      <c r="L232" s="206"/>
      <c r="M232" s="206"/>
      <c r="N232" s="206"/>
      <c r="O232" s="206"/>
      <c r="P232" s="119"/>
    </row>
    <row r="233" spans="3:36" x14ac:dyDescent="0.2">
      <c r="C233" s="118"/>
      <c r="D233" s="175"/>
      <c r="E233" s="175"/>
      <c r="F233" s="175"/>
      <c r="G233" s="175"/>
      <c r="H233" s="175"/>
      <c r="I233" s="175"/>
      <c r="J233" s="175"/>
      <c r="K233" s="175"/>
      <c r="L233" s="175"/>
      <c r="M233" s="175"/>
      <c r="N233" s="175"/>
      <c r="O233" s="175"/>
      <c r="P233" s="119"/>
    </row>
    <row r="234" spans="3:36" ht="12.75" customHeight="1" x14ac:dyDescent="0.25">
      <c r="C234" s="118"/>
      <c r="D234" s="314" t="str">
        <f>UPPER(T234)</f>
        <v>RESSOURCES TRANSVERSALES</v>
      </c>
      <c r="E234" s="314"/>
      <c r="F234" s="314"/>
      <c r="G234" s="314"/>
      <c r="H234" s="314"/>
      <c r="I234" s="314"/>
      <c r="J234" s="314"/>
      <c r="K234" s="314"/>
      <c r="L234" s="314"/>
      <c r="M234" s="314"/>
      <c r="N234" s="314"/>
      <c r="O234" s="314"/>
      <c r="P234" s="119"/>
      <c r="T234" s="283" t="s">
        <v>343</v>
      </c>
    </row>
    <row r="235" spans="3:36" x14ac:dyDescent="0.2">
      <c r="C235" s="118"/>
      <c r="D235" s="175"/>
      <c r="E235" s="175"/>
      <c r="F235" s="175"/>
      <c r="G235" s="175"/>
      <c r="H235" s="175"/>
      <c r="I235" s="175"/>
      <c r="J235" s="175"/>
      <c r="K235" s="175"/>
      <c r="L235" s="175"/>
      <c r="M235" s="175"/>
      <c r="N235" s="175"/>
      <c r="O235" s="175"/>
      <c r="P235" s="119"/>
      <c r="U235" s="189">
        <f>Identification!$AL$13</f>
        <v>0</v>
      </c>
    </row>
    <row r="236" spans="3:36" ht="25.5" customHeight="1" x14ac:dyDescent="0.2">
      <c r="C236" s="118"/>
      <c r="D236" s="312" t="str">
        <f>HYPERLINK(LOOKUP($U$235,$V$10:$AA$10,V236:AA236),(LOOKUP($U$235,$AC$10:$AH$10,AC236:AH236)))</f>
        <v/>
      </c>
      <c r="E236" s="313"/>
      <c r="F236" s="313"/>
      <c r="G236" s="313"/>
      <c r="H236" s="313"/>
      <c r="I236" s="313"/>
      <c r="J236" s="313"/>
      <c r="K236" s="313"/>
      <c r="L236" s="313"/>
      <c r="M236" s="313"/>
      <c r="N236" s="313"/>
      <c r="O236" s="313"/>
      <c r="P236" s="119"/>
      <c r="V236" s="177" t="s">
        <v>87</v>
      </c>
      <c r="W236" s="178" t="str">
        <f t="shared" ref="W236:Z236" si="35">HYPERLINK("#'App.des resources d''information'!$H$135")</f>
        <v>#'App.des resources d''information'!$H$135</v>
      </c>
      <c r="X236" s="178" t="str">
        <f t="shared" si="35"/>
        <v>#'App.des resources d''information'!$H$135</v>
      </c>
      <c r="Y236" s="178" t="str">
        <f t="shared" si="35"/>
        <v>#'App.des resources d''information'!$H$135</v>
      </c>
      <c r="Z236" s="178" t="str">
        <f t="shared" si="35"/>
        <v>#'App.des resources d''information'!$H$135</v>
      </c>
      <c r="AA236" s="178" t="str">
        <f>HYPERLINK("#'App.des resources d''information'!$H$135")</f>
        <v>#'App.des resources d''information'!$H$135</v>
      </c>
      <c r="AB236" s="205" t="s">
        <v>87</v>
      </c>
      <c r="AC236" s="177" t="s">
        <v>87</v>
      </c>
      <c r="AD236" s="285" t="str">
        <f>(CONCATENATE("•",'App.des resources d''information'!$G$135))</f>
        <v xml:space="preserve">•Les minorités marginalisées dans les programmes de développement : Un guide de ressources et boîte à outils du PNUD. </v>
      </c>
      <c r="AE236" s="285" t="str">
        <f>(CONCATENATE("•",'App.des resources d''information'!$G$135))</f>
        <v xml:space="preserve">•Les minorités marginalisées dans les programmes de développement : Un guide de ressources et boîte à outils du PNUD. </v>
      </c>
      <c r="AF236" s="285" t="str">
        <f>(CONCATENATE("•",'App.des resources d''information'!$G$135))</f>
        <v xml:space="preserve">•Les minorités marginalisées dans les programmes de développement : Un guide de ressources et boîte à outils du PNUD. </v>
      </c>
      <c r="AG236" s="285" t="str">
        <f>(CONCATENATE("•",'App.des resources d''information'!$G$135))</f>
        <v xml:space="preserve">•Les minorités marginalisées dans les programmes de développement : Un guide de ressources et boîte à outils du PNUD. </v>
      </c>
      <c r="AH236" s="285" t="str">
        <f>(CONCATENATE("•",'App.des resources d''information'!$G$135))</f>
        <v xml:space="preserve">•Les minorités marginalisées dans les programmes de développement : Un guide de ressources et boîte à outils du PNUD. </v>
      </c>
      <c r="AI236" s="204" t="s">
        <v>87</v>
      </c>
    </row>
    <row r="237" spans="3:36" ht="25.5" customHeight="1" x14ac:dyDescent="0.2">
      <c r="C237" s="118"/>
      <c r="D237" s="312" t="str">
        <f t="shared" ref="D237:D244" si="36">HYPERLINK(LOOKUP($U$235,$V$10:$AA$10,V237:AA237),(LOOKUP($U$235,$AC$10:$AH$10,AC237:AH237)))</f>
        <v/>
      </c>
      <c r="E237" s="313"/>
      <c r="F237" s="313"/>
      <c r="G237" s="313"/>
      <c r="H237" s="313"/>
      <c r="I237" s="313"/>
      <c r="J237" s="313"/>
      <c r="K237" s="313"/>
      <c r="L237" s="313"/>
      <c r="M237" s="313"/>
      <c r="N237" s="313"/>
      <c r="O237" s="313"/>
      <c r="P237" s="119"/>
      <c r="V237" s="177" t="s">
        <v>87</v>
      </c>
      <c r="W237" s="178" t="str">
        <f t="shared" ref="W237:Z237" si="37">HYPERLINK("#'App.des resources d''information'!$H$134")</f>
        <v>#'App.des resources d''information'!$H$134</v>
      </c>
      <c r="X237" s="178" t="str">
        <f t="shared" si="37"/>
        <v>#'App.des resources d''information'!$H$134</v>
      </c>
      <c r="Y237" s="178" t="str">
        <f t="shared" si="37"/>
        <v>#'App.des resources d''information'!$H$134</v>
      </c>
      <c r="Z237" s="178" t="str">
        <f t="shared" si="37"/>
        <v>#'App.des resources d''information'!$H$134</v>
      </c>
      <c r="AA237" s="178" t="str">
        <f>HYPERLINK("#'App.des resources d''information'!$H$134")</f>
        <v>#'App.des resources d''information'!$H$134</v>
      </c>
      <c r="AB237" s="205" t="s">
        <v>87</v>
      </c>
      <c r="AC237" s="177" t="s">
        <v>87</v>
      </c>
      <c r="AD237" s="285" t="str">
        <f>(CONCATENATE("•",'App.des resources d''information'!$G$134))</f>
        <v>•Introduction des droits de l'homme dans le développement des politiques et dans la programmation : Expériences du PNUD.</v>
      </c>
      <c r="AE237" s="285" t="str">
        <f>(CONCATENATE("•",'App.des resources d''information'!$G$134))</f>
        <v>•Introduction des droits de l'homme dans le développement des politiques et dans la programmation : Expériences du PNUD.</v>
      </c>
      <c r="AF237" s="285" t="str">
        <f>(CONCATENATE("•",'App.des resources d''information'!$G$134))</f>
        <v>•Introduction des droits de l'homme dans le développement des politiques et dans la programmation : Expériences du PNUD.</v>
      </c>
      <c r="AG237" s="285" t="str">
        <f>(CONCATENATE("•",'App.des resources d''information'!$G$134))</f>
        <v>•Introduction des droits de l'homme dans le développement des politiques et dans la programmation : Expériences du PNUD.</v>
      </c>
      <c r="AH237" s="285" t="str">
        <f>(CONCATENATE("•",'App.des resources d''information'!$G$134))</f>
        <v>•Introduction des droits de l'homme dans le développement des politiques et dans la programmation : Expériences du PNUD.</v>
      </c>
      <c r="AI237" s="204" t="s">
        <v>87</v>
      </c>
    </row>
    <row r="238" spans="3:36" ht="25.5" customHeight="1" x14ac:dyDescent="0.2">
      <c r="C238" s="118"/>
      <c r="D238" s="312" t="str">
        <f t="shared" si="36"/>
        <v/>
      </c>
      <c r="E238" s="313"/>
      <c r="F238" s="313"/>
      <c r="G238" s="313"/>
      <c r="H238" s="313"/>
      <c r="I238" s="313"/>
      <c r="J238" s="313"/>
      <c r="K238" s="313"/>
      <c r="L238" s="313"/>
      <c r="M238" s="313"/>
      <c r="N238" s="313"/>
      <c r="O238" s="313"/>
      <c r="P238" s="119"/>
      <c r="V238" s="177" t="s">
        <v>87</v>
      </c>
      <c r="W238" s="178" t="str">
        <f t="shared" ref="W238:Z238" si="38">HYPERLINK("#'App.des resources d''information'!$H$133")</f>
        <v>#'App.des resources d''information'!$H$133</v>
      </c>
      <c r="X238" s="178" t="str">
        <f t="shared" si="38"/>
        <v>#'App.des resources d''information'!$H$133</v>
      </c>
      <c r="Y238" s="178" t="str">
        <f t="shared" si="38"/>
        <v>#'App.des resources d''information'!$H$133</v>
      </c>
      <c r="Z238" s="178" t="str">
        <f t="shared" si="38"/>
        <v>#'App.des resources d''information'!$H$133</v>
      </c>
      <c r="AA238" s="178" t="str">
        <f>HYPERLINK("#'App.des resources d''information'!$H$133")</f>
        <v>#'App.des resources d''information'!$H$133</v>
      </c>
      <c r="AB238" s="205" t="s">
        <v>87</v>
      </c>
      <c r="AC238" s="177" t="s">
        <v>87</v>
      </c>
      <c r="AD238" s="285" t="str">
        <f>(CONCATENATE("•",'App.des resources d''information'!$G$133))</f>
        <v>•(Projet) Plan participatif sous national pour la REDD+ et d'autres programmes d'utilisation des terres : Méthodologie et guide pas à pas.</v>
      </c>
      <c r="AE238" s="285" t="str">
        <f>(CONCATENATE("•",'App.des resources d''information'!$G$133))</f>
        <v>•(Projet) Plan participatif sous national pour la REDD+ et d'autres programmes d'utilisation des terres : Méthodologie et guide pas à pas.</v>
      </c>
      <c r="AF238" s="285" t="str">
        <f>(CONCATENATE("•",'App.des resources d''information'!$G$133))</f>
        <v>•(Projet) Plan participatif sous national pour la REDD+ et d'autres programmes d'utilisation des terres : Méthodologie et guide pas à pas.</v>
      </c>
      <c r="AG238" s="285" t="str">
        <f>(CONCATENATE("•",'App.des resources d''information'!$G$133))</f>
        <v>•(Projet) Plan participatif sous national pour la REDD+ et d'autres programmes d'utilisation des terres : Méthodologie et guide pas à pas.</v>
      </c>
      <c r="AH238" s="285" t="str">
        <f>(CONCATENATE("•",'App.des resources d''information'!$G$133))</f>
        <v>•(Projet) Plan participatif sous national pour la REDD+ et d'autres programmes d'utilisation des terres : Méthodologie et guide pas à pas.</v>
      </c>
      <c r="AI238" s="204" t="s">
        <v>87</v>
      </c>
    </row>
    <row r="239" spans="3:36" ht="25.5" customHeight="1" x14ac:dyDescent="0.2">
      <c r="C239" s="118"/>
      <c r="D239" s="312" t="str">
        <f t="shared" si="36"/>
        <v/>
      </c>
      <c r="E239" s="313"/>
      <c r="F239" s="313"/>
      <c r="G239" s="313"/>
      <c r="H239" s="313"/>
      <c r="I239" s="313"/>
      <c r="J239" s="313"/>
      <c r="K239" s="313"/>
      <c r="L239" s="313"/>
      <c r="M239" s="313"/>
      <c r="N239" s="313"/>
      <c r="O239" s="313"/>
      <c r="P239" s="119"/>
      <c r="V239" s="177" t="s">
        <v>87</v>
      </c>
      <c r="W239" s="178" t="str">
        <f t="shared" ref="W239:Z239" si="39">HYPERLINK("#'App.des resources d''information'!$H$132")</f>
        <v>#'App.des resources d''information'!$H$132</v>
      </c>
      <c r="X239" s="178" t="str">
        <f t="shared" si="39"/>
        <v>#'App.des resources d''information'!$H$132</v>
      </c>
      <c r="Y239" s="178" t="str">
        <f t="shared" si="39"/>
        <v>#'App.des resources d''information'!$H$132</v>
      </c>
      <c r="Z239" s="178" t="str">
        <f t="shared" si="39"/>
        <v>#'App.des resources d''information'!$H$132</v>
      </c>
      <c r="AA239" s="178" t="str">
        <f>HYPERLINK("#'App.des resources d''information'!$H$132")</f>
        <v>#'App.des resources d''information'!$H$132</v>
      </c>
      <c r="AB239" s="205" t="s">
        <v>87</v>
      </c>
      <c r="AC239" s="177" t="s">
        <v>87</v>
      </c>
      <c r="AD239" s="285" t="str">
        <f>(CONCATENATE("•",'App.des resources d''information'!$G$132))</f>
        <v>•(Projet) Evaluation et suivi participatifs de l'impact pour atteindre les Garanties et optimiser les multiples avantages dans un Plan sous national pour la REDD+ : Méthodologie et guide pas à pas.</v>
      </c>
      <c r="AE239" s="285" t="str">
        <f>(CONCATENATE("•",'App.des resources d''information'!$G$132))</f>
        <v>•(Projet) Evaluation et suivi participatifs de l'impact pour atteindre les Garanties et optimiser les multiples avantages dans un Plan sous national pour la REDD+ : Méthodologie et guide pas à pas.</v>
      </c>
      <c r="AF239" s="285" t="str">
        <f>(CONCATENATE("•",'App.des resources d''information'!$G$132))</f>
        <v>•(Projet) Evaluation et suivi participatifs de l'impact pour atteindre les Garanties et optimiser les multiples avantages dans un Plan sous national pour la REDD+ : Méthodologie et guide pas à pas.</v>
      </c>
      <c r="AG239" s="285" t="str">
        <f>(CONCATENATE("•",'App.des resources d''information'!$G$132))</f>
        <v>•(Projet) Evaluation et suivi participatifs de l'impact pour atteindre les Garanties et optimiser les multiples avantages dans un Plan sous national pour la REDD+ : Méthodologie et guide pas à pas.</v>
      </c>
      <c r="AH239" s="285" t="str">
        <f>(CONCATENATE("•",'App.des resources d''information'!$G$132))</f>
        <v>•(Projet) Evaluation et suivi participatifs de l'impact pour atteindre les Garanties et optimiser les multiples avantages dans un Plan sous national pour la REDD+ : Méthodologie et guide pas à pas.</v>
      </c>
      <c r="AI239" s="204" t="s">
        <v>87</v>
      </c>
    </row>
    <row r="240" spans="3:36" ht="25.5" customHeight="1" x14ac:dyDescent="0.2">
      <c r="C240" s="118"/>
      <c r="D240" s="312" t="str">
        <f t="shared" si="36"/>
        <v/>
      </c>
      <c r="E240" s="313"/>
      <c r="F240" s="313"/>
      <c r="G240" s="313"/>
      <c r="H240" s="313"/>
      <c r="I240" s="313"/>
      <c r="J240" s="313"/>
      <c r="K240" s="313"/>
      <c r="L240" s="313"/>
      <c r="M240" s="313"/>
      <c r="N240" s="313"/>
      <c r="O240" s="313"/>
      <c r="P240" s="119"/>
      <c r="V240" s="177" t="s">
        <v>87</v>
      </c>
      <c r="W240" s="178" t="str">
        <f t="shared" ref="W240:Z240" si="40">HYPERLINK("#'App.des resources d''information'!$H$131")</f>
        <v>#'App.des resources d''information'!$H$131</v>
      </c>
      <c r="X240" s="178" t="str">
        <f t="shared" si="40"/>
        <v>#'App.des resources d''information'!$H$131</v>
      </c>
      <c r="Y240" s="178" t="str">
        <f t="shared" si="40"/>
        <v>#'App.des resources d''information'!$H$131</v>
      </c>
      <c r="Z240" s="178" t="str">
        <f t="shared" si="40"/>
        <v>#'App.des resources d''information'!$H$131</v>
      </c>
      <c r="AA240" s="178" t="str">
        <f>HYPERLINK("#'App.des resources d''information'!$H$131")</f>
        <v>#'App.des resources d''information'!$H$131</v>
      </c>
      <c r="AB240" s="205" t="s">
        <v>87</v>
      </c>
      <c r="AC240" s="177" t="s">
        <v>87</v>
      </c>
      <c r="AD240" s="285" t="str">
        <f>(CONCATENATE("•",'App.des resources d''information'!$G$131))</f>
        <v>•(Projet) Introduire des multiples avantages dans Le Plan sous national d'utilisation des terres : Recueil de références pour la REDD+ et les paysages durables.</v>
      </c>
      <c r="AE240" s="285" t="str">
        <f>(CONCATENATE("•",'App.des resources d''information'!$G$131))</f>
        <v>•(Projet) Introduire des multiples avantages dans Le Plan sous national d'utilisation des terres : Recueil de références pour la REDD+ et les paysages durables.</v>
      </c>
      <c r="AF240" s="285" t="str">
        <f>(CONCATENATE("•",'App.des resources d''information'!$G$131))</f>
        <v>•(Projet) Introduire des multiples avantages dans Le Plan sous national d'utilisation des terres : Recueil de références pour la REDD+ et les paysages durables.</v>
      </c>
      <c r="AG240" s="285" t="str">
        <f>(CONCATENATE("•",'App.des resources d''information'!$G$131))</f>
        <v>•(Projet) Introduire des multiples avantages dans Le Plan sous national d'utilisation des terres : Recueil de références pour la REDD+ et les paysages durables.</v>
      </c>
      <c r="AH240" s="285" t="str">
        <f>(CONCATENATE("•",'App.des resources d''information'!$G$131))</f>
        <v>•(Projet) Introduire des multiples avantages dans Le Plan sous national d'utilisation des terres : Recueil de références pour la REDD+ et les paysages durables.</v>
      </c>
      <c r="AI240" s="204" t="s">
        <v>87</v>
      </c>
    </row>
    <row r="241" spans="3:35" x14ac:dyDescent="0.2">
      <c r="C241" s="118"/>
      <c r="D241" s="312" t="str">
        <f t="shared" si="36"/>
        <v/>
      </c>
      <c r="E241" s="313"/>
      <c r="F241" s="313"/>
      <c r="G241" s="313"/>
      <c r="H241" s="313"/>
      <c r="I241" s="313"/>
      <c r="J241" s="313"/>
      <c r="K241" s="313"/>
      <c r="L241" s="313"/>
      <c r="M241" s="313"/>
      <c r="N241" s="313"/>
      <c r="O241" s="313"/>
      <c r="P241" s="119"/>
      <c r="V241" s="177" t="s">
        <v>87</v>
      </c>
      <c r="W241" s="178" t="str">
        <f t="shared" ref="W241:Z241" si="41">HYPERLINK("#'App.des resources d''information'!$I$130")</f>
        <v>#'App.des resources d''information'!$I$130</v>
      </c>
      <c r="X241" s="178" t="str">
        <f t="shared" si="41"/>
        <v>#'App.des resources d''information'!$I$130</v>
      </c>
      <c r="Y241" s="178" t="str">
        <f t="shared" si="41"/>
        <v>#'App.des resources d''information'!$I$130</v>
      </c>
      <c r="Z241" s="178" t="str">
        <f t="shared" si="41"/>
        <v>#'App.des resources d''information'!$I$130</v>
      </c>
      <c r="AA241" s="178" t="str">
        <f>HYPERLINK("#'App.des resources d''information'!$I$130")</f>
        <v>#'App.des resources d''information'!$I$130</v>
      </c>
      <c r="AB241" s="205" t="s">
        <v>87</v>
      </c>
      <c r="AC241" s="177" t="s">
        <v>87</v>
      </c>
      <c r="AD241" s="285" t="str">
        <f>(CONCATENATE("•",'App.des resources d''information'!$G$130))</f>
        <v>•Modèle de R-PP V. 6 : (Avril 2012) Modèle avec des Lignes directrices.</v>
      </c>
      <c r="AE241" s="285" t="str">
        <f>(CONCATENATE("•",'App.des resources d''information'!$G$130))</f>
        <v>•Modèle de R-PP V. 6 : (Avril 2012) Modèle avec des Lignes directrices.</v>
      </c>
      <c r="AF241" s="285" t="str">
        <f>(CONCATENATE("•",'App.des resources d''information'!$G$130))</f>
        <v>•Modèle de R-PP V. 6 : (Avril 2012) Modèle avec des Lignes directrices.</v>
      </c>
      <c r="AG241" s="285" t="str">
        <f>(CONCATENATE("•",'App.des resources d''information'!$G$130))</f>
        <v>•Modèle de R-PP V. 6 : (Avril 2012) Modèle avec des Lignes directrices.</v>
      </c>
      <c r="AH241" s="285" t="str">
        <f>(CONCATENATE("•",'App.des resources d''information'!$G$130))</f>
        <v>•Modèle de R-PP V. 6 : (Avril 2012) Modèle avec des Lignes directrices.</v>
      </c>
      <c r="AI241" s="204" t="s">
        <v>87</v>
      </c>
    </row>
    <row r="242" spans="3:35" ht="25.5" customHeight="1" x14ac:dyDescent="0.2">
      <c r="C242" s="118"/>
      <c r="D242" s="312" t="str">
        <f t="shared" si="36"/>
        <v/>
      </c>
      <c r="E242" s="313"/>
      <c r="F242" s="313"/>
      <c r="G242" s="313"/>
      <c r="H242" s="313"/>
      <c r="I242" s="313"/>
      <c r="J242" s="313"/>
      <c r="K242" s="313"/>
      <c r="L242" s="313"/>
      <c r="M242" s="313"/>
      <c r="N242" s="313"/>
      <c r="O242" s="313"/>
      <c r="P242" s="119"/>
      <c r="V242" s="177" t="s">
        <v>87</v>
      </c>
      <c r="W242" s="178" t="str">
        <f t="shared" ref="W242:Z242" si="42">HYPERLINK("#'App.des resources d''information'!$I$129")</f>
        <v>#'App.des resources d''information'!$I$129</v>
      </c>
      <c r="X242" s="178" t="str">
        <f t="shared" si="42"/>
        <v>#'App.des resources d''information'!$I$129</v>
      </c>
      <c r="Y242" s="178" t="str">
        <f t="shared" si="42"/>
        <v>#'App.des resources d''information'!$I$129</v>
      </c>
      <c r="Z242" s="178" t="str">
        <f t="shared" si="42"/>
        <v>#'App.des resources d''information'!$I$129</v>
      </c>
      <c r="AA242" s="178" t="str">
        <f>HYPERLINK("#'App.des resources d''information'!$I$129")</f>
        <v>#'App.des resources d''information'!$I$129</v>
      </c>
      <c r="AB242" s="205" t="s">
        <v>87</v>
      </c>
      <c r="AC242" s="177" t="s">
        <v>87</v>
      </c>
      <c r="AD242" s="285" t="str">
        <f>(CONCATENATE("•",'App.des resources d''information'!$G$129))</f>
        <v>•(Projet) Note d'orientation pour les pays REDD+ : Etablir et renforcer les Mécanismes de prise en charge des plaintes. [Version no.3 novembre 2013].</v>
      </c>
      <c r="AE242" s="285" t="str">
        <f>(CONCATENATE("•",'App.des resources d''information'!$G$129))</f>
        <v>•(Projet) Note d'orientation pour les pays REDD+ : Etablir et renforcer les Mécanismes de prise en charge des plaintes. [Version no.3 novembre 2013].</v>
      </c>
      <c r="AF242" s="285" t="str">
        <f>(CONCATENATE("•",'App.des resources d''information'!$G$129))</f>
        <v>•(Projet) Note d'orientation pour les pays REDD+ : Etablir et renforcer les Mécanismes de prise en charge des plaintes. [Version no.3 novembre 2013].</v>
      </c>
      <c r="AG242" s="285" t="str">
        <f>(CONCATENATE("•",'App.des resources d''information'!$G$129))</f>
        <v>•(Projet) Note d'orientation pour les pays REDD+ : Etablir et renforcer les Mécanismes de prise en charge des plaintes. [Version no.3 novembre 2013].</v>
      </c>
      <c r="AH242" s="285" t="str">
        <f>(CONCATENATE("•",'App.des resources d''information'!$G$129))</f>
        <v>•(Projet) Note d'orientation pour les pays REDD+ : Etablir et renforcer les Mécanismes de prise en charge des plaintes. [Version no.3 novembre 2013].</v>
      </c>
      <c r="AI242" s="204" t="s">
        <v>87</v>
      </c>
    </row>
    <row r="243" spans="3:35" ht="25.5" customHeight="1" x14ac:dyDescent="0.2">
      <c r="C243" s="118"/>
      <c r="D243" s="312" t="str">
        <f t="shared" ref="D243" si="43">HYPERLINK(LOOKUP($U$235,$V$10:$AA$10,V243:AA243),(LOOKUP($U$235,$AC$10:$AH$10,AC243:AH243)))</f>
        <v/>
      </c>
      <c r="E243" s="313"/>
      <c r="F243" s="313"/>
      <c r="G243" s="313"/>
      <c r="H243" s="313"/>
      <c r="I243" s="313"/>
      <c r="J243" s="313"/>
      <c r="K243" s="313"/>
      <c r="L243" s="313"/>
      <c r="M243" s="313"/>
      <c r="N243" s="313"/>
      <c r="O243" s="313"/>
      <c r="P243" s="119"/>
      <c r="V243" s="177" t="s">
        <v>87</v>
      </c>
      <c r="W243" s="178" t="str">
        <f t="shared" ref="W243:Z243" si="44">HYPERLINK("#'App.des resources d''information'!$I$136")</f>
        <v>#'App.des resources d''information'!$I$136</v>
      </c>
      <c r="X243" s="178" t="str">
        <f t="shared" si="44"/>
        <v>#'App.des resources d''information'!$I$136</v>
      </c>
      <c r="Y243" s="178" t="str">
        <f t="shared" si="44"/>
        <v>#'App.des resources d''information'!$I$136</v>
      </c>
      <c r="Z243" s="178" t="str">
        <f t="shared" si="44"/>
        <v>#'App.des resources d''information'!$I$136</v>
      </c>
      <c r="AA243" s="178" t="str">
        <f>HYPERLINK("#'App.des resources d''information'!$I$136")</f>
        <v>#'App.des resources d''information'!$I$136</v>
      </c>
      <c r="AB243" s="205" t="s">
        <v>87</v>
      </c>
      <c r="AC243" s="177" t="s">
        <v>87</v>
      </c>
      <c r="AD243" s="285" t="str">
        <f>(CONCATENATE("•",'App.des resources d''information'!$G$136))</f>
        <v>•Document de l’approche commune (révisée le 9 Août, version 2012)
Annexe 4 - Lignes directrices relatives au R-PP sur les mécanismes nationaux de griefs (révisée le 9 Août, version 2012).</v>
      </c>
      <c r="AE243" s="285" t="str">
        <f>(CONCATENATE("•",'App.des resources d''information'!$G$136))</f>
        <v>•Document de l’approche commune (révisée le 9 Août, version 2012)
Annexe 4 - Lignes directrices relatives au R-PP sur les mécanismes nationaux de griefs (révisée le 9 Août, version 2012).</v>
      </c>
      <c r="AF243" s="285" t="str">
        <f>(CONCATENATE("•",'App.des resources d''information'!$G$136))</f>
        <v>•Document de l’approche commune (révisée le 9 Août, version 2012)
Annexe 4 - Lignes directrices relatives au R-PP sur les mécanismes nationaux de griefs (révisée le 9 Août, version 2012).</v>
      </c>
      <c r="AG243" s="285" t="str">
        <f>(CONCATENATE("•",'App.des resources d''information'!$G$136))</f>
        <v>•Document de l’approche commune (révisée le 9 Août, version 2012)
Annexe 4 - Lignes directrices relatives au R-PP sur les mécanismes nationaux de griefs (révisée le 9 Août, version 2012).</v>
      </c>
      <c r="AH243" s="285" t="str">
        <f>(CONCATENATE("•",'App.des resources d''information'!$G$136))</f>
        <v>•Document de l’approche commune (révisée le 9 Août, version 2012)
Annexe 4 - Lignes directrices relatives au R-PP sur les mécanismes nationaux de griefs (révisée le 9 Août, version 2012).</v>
      </c>
      <c r="AI243" s="204" t="s">
        <v>87</v>
      </c>
    </row>
    <row r="244" spans="3:35" x14ac:dyDescent="0.2">
      <c r="C244" s="118"/>
      <c r="D244" s="312" t="str">
        <f t="shared" si="36"/>
        <v/>
      </c>
      <c r="E244" s="313"/>
      <c r="F244" s="313"/>
      <c r="G244" s="313"/>
      <c r="H244" s="313"/>
      <c r="I244" s="313"/>
      <c r="J244" s="313"/>
      <c r="K244" s="313"/>
      <c r="L244" s="313"/>
      <c r="M244" s="313"/>
      <c r="N244" s="313"/>
      <c r="O244" s="313"/>
      <c r="P244" s="119"/>
      <c r="V244" s="177" t="s">
        <v>87</v>
      </c>
      <c r="W244" s="178" t="str">
        <f t="shared" ref="W244:Z244" si="45">HYPERLINK("#'App.des resources d''information'!$I$128")</f>
        <v>#'App.des resources d''information'!$I$128</v>
      </c>
      <c r="X244" s="178" t="str">
        <f t="shared" si="45"/>
        <v>#'App.des resources d''information'!$I$128</v>
      </c>
      <c r="Y244" s="178" t="str">
        <f t="shared" si="45"/>
        <v>#'App.des resources d''information'!$I$128</v>
      </c>
      <c r="Z244" s="178" t="str">
        <f t="shared" si="45"/>
        <v>#'App.des resources d''information'!$I$128</v>
      </c>
      <c r="AA244" s="178" t="str">
        <f>HYPERLINK("#'App.des resources d''information'!$I$128")</f>
        <v>#'App.des resources d''information'!$I$128</v>
      </c>
      <c r="AB244" s="205" t="s">
        <v>87</v>
      </c>
      <c r="AC244" s="177" t="s">
        <v>87</v>
      </c>
      <c r="AD244" s="285" t="str">
        <f>(CONCATENATE("•",'App.des resources d''information'!$G$128))</f>
        <v>•Evaluer le mécanisme de prise en charge des réclamations.</v>
      </c>
      <c r="AE244" s="285" t="str">
        <f>(CONCATENATE("•",'App.des resources d''information'!$G$128))</f>
        <v>•Evaluer le mécanisme de prise en charge des réclamations.</v>
      </c>
      <c r="AF244" s="285" t="str">
        <f>(CONCATENATE("•",'App.des resources d''information'!$G$128))</f>
        <v>•Evaluer le mécanisme de prise en charge des réclamations.</v>
      </c>
      <c r="AG244" s="285" t="str">
        <f>(CONCATENATE("•",'App.des resources d''information'!$G$128))</f>
        <v>•Evaluer le mécanisme de prise en charge des réclamations.</v>
      </c>
      <c r="AH244" s="285" t="str">
        <f>(CONCATENATE("•",'App.des resources d''information'!$G$128))</f>
        <v>•Evaluer le mécanisme de prise en charge des réclamations.</v>
      </c>
      <c r="AI244" s="204" t="s">
        <v>87</v>
      </c>
    </row>
    <row r="245" spans="3:35" x14ac:dyDescent="0.2">
      <c r="C245" s="118"/>
      <c r="D245" s="175"/>
      <c r="E245" s="175"/>
      <c r="F245" s="175"/>
      <c r="G245" s="175"/>
      <c r="H245" s="175"/>
      <c r="I245" s="175"/>
      <c r="J245" s="175"/>
      <c r="K245" s="175"/>
      <c r="L245" s="175"/>
      <c r="M245" s="175"/>
      <c r="N245" s="175"/>
      <c r="O245" s="175"/>
      <c r="P245" s="119"/>
    </row>
    <row r="246" spans="3:35" x14ac:dyDescent="0.2">
      <c r="C246" s="118"/>
      <c r="D246" s="175"/>
      <c r="E246" s="175"/>
      <c r="F246" s="175"/>
      <c r="G246" s="175"/>
      <c r="H246" s="175"/>
      <c r="I246" s="175"/>
      <c r="J246" s="175"/>
      <c r="K246" s="175"/>
      <c r="L246" s="175"/>
      <c r="M246" s="175"/>
      <c r="N246" s="175"/>
      <c r="O246" s="175"/>
      <c r="P246" s="119"/>
    </row>
    <row r="247" spans="3:35" ht="13.5" thickBot="1" x14ac:dyDescent="0.25">
      <c r="C247" s="120"/>
      <c r="D247" s="121"/>
      <c r="E247" s="121"/>
      <c r="F247" s="121"/>
      <c r="G247" s="121"/>
      <c r="H247" s="121"/>
      <c r="I247" s="121"/>
      <c r="J247" s="121"/>
      <c r="K247" s="122"/>
      <c r="L247" s="121"/>
      <c r="M247" s="122"/>
      <c r="N247" s="121"/>
      <c r="O247" s="122"/>
      <c r="P247" s="123"/>
    </row>
    <row r="248" spans="3:35" ht="13.5" thickTop="1" x14ac:dyDescent="0.2"/>
  </sheetData>
  <sheetProtection algorithmName="SHA-512" hashValue="XAR6pXvlsJCjE5mYv3hHmc2wVgYMxUDMEMZhd3vSSc+1CvNAzikjeHkS1lILYaicrnaV/AiA0lRQwCHlnLCJGg==" saltValue="0yWlVzyyHOwTyl/J2zECsA==" spinCount="100000" sheet="1" objects="1" scenarios="1"/>
  <customSheetViews>
    <customSheetView guid="{C4FC2F54-0D02-4AAC-9199-42928CB4DD0D}" showGridLines="0" fitToPage="1" printArea="1">
      <selection activeCell="D5" sqref="D5"/>
      <rowBreaks count="5" manualBreakCount="5">
        <brk id="49" min="2" max="15" man="1"/>
        <brk id="91" min="2" max="15" man="1"/>
        <brk id="131" min="2" max="15" man="1"/>
        <brk id="186" min="2" max="15" man="1"/>
        <brk id="232" min="2" max="15" man="1"/>
      </rowBreaks>
      <pageMargins left="0.23622047244094491" right="0.23622047244094491" top="0.74803149606299213" bottom="0.74803149606299213" header="0.31496062992125984" footer="0.31496062992125984"/>
      <printOptions horizontalCentered="1"/>
      <pageSetup paperSize="9" scale="92" fitToHeight="0" orientation="portrait" r:id="rId1"/>
      <headerFooter alignWithMargins="0">
        <oddHeader>&amp;LCAST&amp;CInformation resources&amp;R&amp;D&amp;T</oddHeader>
        <oddFooter>Page &amp;P of &amp;N</oddFooter>
      </headerFooter>
    </customSheetView>
    <customSheetView guid="{ED1E57B3-0954-4309-ACBD-3308AB4EFCA9}" showGridLines="0" showRowCol="0" fitToPage="1" hiddenColumns="1">
      <pane ySplit="7" topLeftCell="A8" activePane="bottomLeft" state="frozen"/>
      <selection pane="bottomLeft" activeCell="D5" sqref="D5"/>
      <rowBreaks count="5" manualBreakCount="5">
        <brk id="49" min="2" max="15" man="1"/>
        <brk id="91" min="2" max="15" man="1"/>
        <brk id="131" min="2" max="15" man="1"/>
        <brk id="186" min="2" max="15" man="1"/>
        <brk id="232" min="2" max="15" man="1"/>
      </rowBreaks>
      <pageMargins left="0.23622047244094491" right="0.23622047244094491" top="0.74803149606299213" bottom="0.74803149606299213" header="0.31496062992125984" footer="0.31496062992125984"/>
      <printOptions horizontalCentered="1"/>
      <pageSetup paperSize="9" scale="92" fitToHeight="0" orientation="portrait" r:id="rId2"/>
      <headerFooter alignWithMargins="0">
        <oddHeader>&amp;LCAST&amp;CInformation resources&amp;R&amp;D&amp;T</oddHeader>
        <oddFooter>Page &amp;P of &amp;N</oddFooter>
      </headerFooter>
    </customSheetView>
  </customSheetViews>
  <mergeCells count="229">
    <mergeCell ref="D206:O206"/>
    <mergeCell ref="D207:O207"/>
    <mergeCell ref="D208:O208"/>
    <mergeCell ref="D212:O212"/>
    <mergeCell ref="D213:O213"/>
    <mergeCell ref="D196:O196"/>
    <mergeCell ref="D197:O197"/>
    <mergeCell ref="D176:O176"/>
    <mergeCell ref="D177:O177"/>
    <mergeCell ref="D181:O181"/>
    <mergeCell ref="D183:O183"/>
    <mergeCell ref="D184:O184"/>
    <mergeCell ref="D201:O201"/>
    <mergeCell ref="D211:O211"/>
    <mergeCell ref="D179:O179"/>
    <mergeCell ref="D189:O189"/>
    <mergeCell ref="D200:O200"/>
    <mergeCell ref="D210:O210"/>
    <mergeCell ref="D182:O182"/>
    <mergeCell ref="D192:O192"/>
    <mergeCell ref="D203:O203"/>
    <mergeCell ref="D187:O187"/>
    <mergeCell ref="D198:O198"/>
    <mergeCell ref="AJ22:AJ26"/>
    <mergeCell ref="D61:O61"/>
    <mergeCell ref="D102:O102"/>
    <mergeCell ref="D103:O103"/>
    <mergeCell ref="D114:O114"/>
    <mergeCell ref="D166:O166"/>
    <mergeCell ref="D170:O170"/>
    <mergeCell ref="D172:O172"/>
    <mergeCell ref="D173:O173"/>
    <mergeCell ref="D160:O160"/>
    <mergeCell ref="D161:O161"/>
    <mergeCell ref="D162:O162"/>
    <mergeCell ref="D163:O163"/>
    <mergeCell ref="D165:O165"/>
    <mergeCell ref="D168:O168"/>
    <mergeCell ref="D164:O164"/>
    <mergeCell ref="D152:O152"/>
    <mergeCell ref="D153:O153"/>
    <mergeCell ref="D154:O154"/>
    <mergeCell ref="D158:O158"/>
    <mergeCell ref="D159:O159"/>
    <mergeCell ref="D142:O142"/>
    <mergeCell ref="D148:O148"/>
    <mergeCell ref="D150:O150"/>
    <mergeCell ref="D151:O151"/>
    <mergeCell ref="D146:O146"/>
    <mergeCell ref="D156:O156"/>
    <mergeCell ref="D138:O138"/>
    <mergeCell ref="D139:O139"/>
    <mergeCell ref="D140:O140"/>
    <mergeCell ref="D141:O141"/>
    <mergeCell ref="D129:O129"/>
    <mergeCell ref="D130:O130"/>
    <mergeCell ref="D134:O134"/>
    <mergeCell ref="D135:O135"/>
    <mergeCell ref="D136:O136"/>
    <mergeCell ref="D132:O132"/>
    <mergeCell ref="D149:O149"/>
    <mergeCell ref="D126:O126"/>
    <mergeCell ref="D127:O127"/>
    <mergeCell ref="D128:O128"/>
    <mergeCell ref="D121:O121"/>
    <mergeCell ref="D122:O122"/>
    <mergeCell ref="D123:O123"/>
    <mergeCell ref="D124:O124"/>
    <mergeCell ref="D125:O125"/>
    <mergeCell ref="D137:O137"/>
    <mergeCell ref="D133:O133"/>
    <mergeCell ref="D113:O113"/>
    <mergeCell ref="D115:O115"/>
    <mergeCell ref="D106:O106"/>
    <mergeCell ref="D110:O110"/>
    <mergeCell ref="D111:O111"/>
    <mergeCell ref="D112:O112"/>
    <mergeCell ref="D99:O99"/>
    <mergeCell ref="D100:O100"/>
    <mergeCell ref="D101:O101"/>
    <mergeCell ref="D104:O104"/>
    <mergeCell ref="D105:O105"/>
    <mergeCell ref="AJ12:AJ17"/>
    <mergeCell ref="AJ30:AJ37"/>
    <mergeCell ref="AJ41:AJ48"/>
    <mergeCell ref="AJ222:AJ225"/>
    <mergeCell ref="AJ229:AJ230"/>
    <mergeCell ref="D22:O22"/>
    <mergeCell ref="D23:O23"/>
    <mergeCell ref="D24:O24"/>
    <mergeCell ref="D25:O25"/>
    <mergeCell ref="D26:O26"/>
    <mergeCell ref="D30:O30"/>
    <mergeCell ref="D31:O31"/>
    <mergeCell ref="D32:O32"/>
    <mergeCell ref="D33:O33"/>
    <mergeCell ref="D34:O34"/>
    <mergeCell ref="D35:O35"/>
    <mergeCell ref="D36:O36"/>
    <mergeCell ref="D37:O37"/>
    <mergeCell ref="AJ170:AJ177"/>
    <mergeCell ref="AJ181:AJ185"/>
    <mergeCell ref="AJ191:AJ197"/>
    <mergeCell ref="AJ202:AJ208"/>
    <mergeCell ref="AJ212:AJ218"/>
    <mergeCell ref="AJ110:AJ115"/>
    <mergeCell ref="D98:O98"/>
    <mergeCell ref="D85:O85"/>
    <mergeCell ref="D83:O83"/>
    <mergeCell ref="D84:O84"/>
    <mergeCell ref="AJ158:AJ166"/>
    <mergeCell ref="AJ52:AJ62"/>
    <mergeCell ref="AJ66:AJ70"/>
    <mergeCell ref="AJ76:AJ79"/>
    <mergeCell ref="AJ83:AJ90"/>
    <mergeCell ref="AJ94:AJ106"/>
    <mergeCell ref="AJ121:AJ130"/>
    <mergeCell ref="AJ134:AJ142"/>
    <mergeCell ref="AJ148:AJ154"/>
    <mergeCell ref="D56:O56"/>
    <mergeCell ref="D57:O57"/>
    <mergeCell ref="D58:O58"/>
    <mergeCell ref="D59:O59"/>
    <mergeCell ref="D60:O60"/>
    <mergeCell ref="D52:O52"/>
    <mergeCell ref="D53:O53"/>
    <mergeCell ref="D54:O54"/>
    <mergeCell ref="D55:O55"/>
    <mergeCell ref="D70:O70"/>
    <mergeCell ref="D76:O76"/>
    <mergeCell ref="D66:O66"/>
    <mergeCell ref="D67:O67"/>
    <mergeCell ref="D68:O68"/>
    <mergeCell ref="D69:O69"/>
    <mergeCell ref="D74:O74"/>
    <mergeCell ref="D94:O94"/>
    <mergeCell ref="D95:O95"/>
    <mergeCell ref="D96:O96"/>
    <mergeCell ref="D97:O97"/>
    <mergeCell ref="D77:O77"/>
    <mergeCell ref="D89:O89"/>
    <mergeCell ref="D86:O86"/>
    <mergeCell ref="D87:O87"/>
    <mergeCell ref="D88:O88"/>
    <mergeCell ref="D90:O90"/>
    <mergeCell ref="D81:O81"/>
    <mergeCell ref="D17:O17"/>
    <mergeCell ref="D10:O10"/>
    <mergeCell ref="D12:O12"/>
    <mergeCell ref="D13:O13"/>
    <mergeCell ref="D14:O14"/>
    <mergeCell ref="D15:O15"/>
    <mergeCell ref="D51:O51"/>
    <mergeCell ref="D65:O65"/>
    <mergeCell ref="D20:O20"/>
    <mergeCell ref="D28:O28"/>
    <mergeCell ref="D39:O39"/>
    <mergeCell ref="D50:O50"/>
    <mergeCell ref="D64:O64"/>
    <mergeCell ref="D41:O41"/>
    <mergeCell ref="D42:O42"/>
    <mergeCell ref="D43:O43"/>
    <mergeCell ref="D44:O44"/>
    <mergeCell ref="D45:O45"/>
    <mergeCell ref="D46:O46"/>
    <mergeCell ref="D47:O47"/>
    <mergeCell ref="D169:O169"/>
    <mergeCell ref="D190:O190"/>
    <mergeCell ref="D227:O227"/>
    <mergeCell ref="D220:O220"/>
    <mergeCell ref="D221:O221"/>
    <mergeCell ref="D180:O180"/>
    <mergeCell ref="D202:O202"/>
    <mergeCell ref="D204:O204"/>
    <mergeCell ref="D205:O205"/>
    <mergeCell ref="D185:O185"/>
    <mergeCell ref="D191:O191"/>
    <mergeCell ref="D193:O193"/>
    <mergeCell ref="D194:O194"/>
    <mergeCell ref="D195:O195"/>
    <mergeCell ref="D222:O222"/>
    <mergeCell ref="D225:O225"/>
    <mergeCell ref="D214:O214"/>
    <mergeCell ref="D215:O215"/>
    <mergeCell ref="D216:O216"/>
    <mergeCell ref="D217:O217"/>
    <mergeCell ref="D174:O174"/>
    <mergeCell ref="D175:O175"/>
    <mergeCell ref="D171:O171"/>
    <mergeCell ref="D218:O218"/>
    <mergeCell ref="D6:O6"/>
    <mergeCell ref="D157:O157"/>
    <mergeCell ref="D147:O147"/>
    <mergeCell ref="D8:O8"/>
    <mergeCell ref="D72:O72"/>
    <mergeCell ref="D117:O117"/>
    <mergeCell ref="D144:O144"/>
    <mergeCell ref="D11:O11"/>
    <mergeCell ref="D21:O21"/>
    <mergeCell ref="D29:O29"/>
    <mergeCell ref="D40:O40"/>
    <mergeCell ref="D75:O75"/>
    <mergeCell ref="D82:O82"/>
    <mergeCell ref="D16:O16"/>
    <mergeCell ref="D92:O92"/>
    <mergeCell ref="D108:O108"/>
    <mergeCell ref="D119:O119"/>
    <mergeCell ref="D93:O93"/>
    <mergeCell ref="D109:O109"/>
    <mergeCell ref="D120:O120"/>
    <mergeCell ref="D48:O48"/>
    <mergeCell ref="D78:O78"/>
    <mergeCell ref="D79:O79"/>
    <mergeCell ref="D62:O62"/>
    <mergeCell ref="D239:O239"/>
    <mergeCell ref="D240:O240"/>
    <mergeCell ref="D241:O241"/>
    <mergeCell ref="D242:O242"/>
    <mergeCell ref="D244:O244"/>
    <mergeCell ref="D243:O243"/>
    <mergeCell ref="D230:O230"/>
    <mergeCell ref="D223:O223"/>
    <mergeCell ref="D224:O224"/>
    <mergeCell ref="D229:O229"/>
    <mergeCell ref="D234:O234"/>
    <mergeCell ref="D236:O236"/>
    <mergeCell ref="D237:O237"/>
    <mergeCell ref="D238:O238"/>
    <mergeCell ref="D228:O228"/>
  </mergeCells>
  <phoneticPr fontId="3" type="noConversion"/>
  <printOptions horizontalCentered="1"/>
  <pageMargins left="0.23622047244094491" right="0.23622047244094491" top="0.74803149606299213" bottom="0.74803149606299213" header="0.31496062992125984" footer="0.31496062992125984"/>
  <pageSetup paperSize="9" scale="92" fitToHeight="0" orientation="portrait" r:id="rId3"/>
  <headerFooter alignWithMargins="0">
    <oddHeader>&amp;LCAST&amp;CInformation resources&amp;R&amp;D&amp;T</oddHeader>
    <oddFooter>Page &amp;P of &amp;N</oddFooter>
  </headerFooter>
  <rowBreaks count="5" manualBreakCount="5">
    <brk id="49" min="2" max="15" man="1"/>
    <brk id="91" min="2" max="15" man="1"/>
    <brk id="131" min="2" max="15" man="1"/>
    <brk id="186" min="2" max="15" man="1"/>
    <brk id="232" min="2" max="15"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autoPageBreaks="0" fitToPage="1"/>
  </sheetPr>
  <dimension ref="C1:K79"/>
  <sheetViews>
    <sheetView showGridLines="0" showRowColHeaders="0" zoomScaleNormal="100" workbookViewId="0">
      <pane xSplit="2" ySplit="14" topLeftCell="C15" activePane="bottomRight" state="frozen"/>
      <selection pane="topRight" activeCell="C1" sqref="C1"/>
      <selection pane="bottomLeft" activeCell="A15" sqref="A15"/>
      <selection pane="bottomRight" activeCell="E9" sqref="E9"/>
    </sheetView>
  </sheetViews>
  <sheetFormatPr defaultColWidth="8.85546875" defaultRowHeight="12.75" x14ac:dyDescent="0.2"/>
  <cols>
    <col min="1" max="2" width="1.7109375" style="3" customWidth="1"/>
    <col min="3" max="3" width="4.7109375" style="8" customWidth="1"/>
    <col min="4" max="4" width="25.42578125" style="3" customWidth="1"/>
    <col min="5" max="5" width="34.140625" style="3" customWidth="1"/>
    <col min="6" max="6" width="20" style="14" customWidth="1"/>
    <col min="7" max="7" width="19.5703125" style="14" customWidth="1"/>
    <col min="8" max="8" width="37.140625" style="8" customWidth="1"/>
    <col min="9" max="9" width="4.7109375" style="8" customWidth="1"/>
    <col min="10" max="10" width="8.85546875" style="3" customWidth="1"/>
    <col min="11" max="11" width="8.85546875" style="3" hidden="1" customWidth="1"/>
    <col min="12" max="32" width="8.85546875" style="3" customWidth="1"/>
    <col min="33" max="16384" width="8.85546875" style="3"/>
  </cols>
  <sheetData>
    <row r="1" spans="3:11" ht="13.5" thickBot="1" x14ac:dyDescent="0.25"/>
    <row r="2" spans="3:11" ht="13.5" thickTop="1" x14ac:dyDescent="0.2">
      <c r="C2" s="116"/>
      <c r="D2" s="69"/>
      <c r="E2" s="69"/>
      <c r="F2" s="56"/>
      <c r="G2" s="56"/>
      <c r="H2" s="157"/>
      <c r="I2" s="117"/>
    </row>
    <row r="3" spans="3:11" ht="18.75" x14ac:dyDescent="0.25">
      <c r="C3" s="118"/>
      <c r="D3" s="141"/>
      <c r="E3" s="40"/>
      <c r="F3" s="38"/>
      <c r="G3" s="112" t="str">
        <f>CONCATENATE(Identification!$W$3)</f>
        <v/>
      </c>
      <c r="H3" s="112"/>
      <c r="I3" s="132"/>
    </row>
    <row r="4" spans="3:11" ht="18.75" x14ac:dyDescent="0.2">
      <c r="C4" s="118"/>
      <c r="E4" s="79"/>
      <c r="F4" s="124"/>
      <c r="G4" s="113"/>
      <c r="H4" s="43"/>
      <c r="I4" s="133"/>
    </row>
    <row r="5" spans="3:11" ht="18" x14ac:dyDescent="0.25">
      <c r="C5" s="118"/>
      <c r="D5" s="142" t="str">
        <f>Introduction!$D$20</f>
        <v>Partie 3 : Etablissement des priorités</v>
      </c>
      <c r="E5" s="84"/>
      <c r="F5" s="51"/>
      <c r="G5" s="51"/>
      <c r="H5" s="158"/>
      <c r="I5" s="119"/>
    </row>
    <row r="6" spans="3:11" ht="51" customHeight="1" x14ac:dyDescent="0.2">
      <c r="C6" s="118"/>
      <c r="D6" s="301" t="s">
        <v>344</v>
      </c>
      <c r="E6" s="301"/>
      <c r="F6" s="301"/>
      <c r="G6" s="301"/>
      <c r="H6" s="301"/>
      <c r="I6" s="119"/>
    </row>
    <row r="7" spans="3:11" ht="25.5" x14ac:dyDescent="0.2">
      <c r="C7" s="118"/>
      <c r="D7" s="230" t="s">
        <v>345</v>
      </c>
      <c r="E7" s="231" t="s">
        <v>346</v>
      </c>
      <c r="F7" s="125"/>
      <c r="G7" s="125"/>
      <c r="H7" s="158"/>
      <c r="I7" s="119"/>
    </row>
    <row r="8" spans="3:11" ht="12.75" hidden="1" customHeight="1" x14ac:dyDescent="0.2">
      <c r="C8" s="118"/>
      <c r="D8" s="84" t="s">
        <v>371</v>
      </c>
      <c r="E8" s="51"/>
      <c r="F8" s="125"/>
      <c r="G8" s="51"/>
      <c r="H8" s="158"/>
      <c r="I8" s="119"/>
    </row>
    <row r="9" spans="3:11" ht="18.75" customHeight="1" x14ac:dyDescent="0.2">
      <c r="C9" s="118"/>
      <c r="D9" s="126" t="s">
        <v>347</v>
      </c>
      <c r="E9" s="193" t="s">
        <v>353</v>
      </c>
      <c r="F9" s="125"/>
      <c r="G9" s="127"/>
      <c r="H9" s="158"/>
      <c r="I9" s="119"/>
      <c r="K9" s="36" t="str">
        <f>D58</f>
        <v>Cliquez pour sélectionner le calendrier</v>
      </c>
    </row>
    <row r="10" spans="3:11" ht="18.75" customHeight="1" x14ac:dyDescent="0.2">
      <c r="C10" s="118"/>
      <c r="D10" s="126" t="s">
        <v>348</v>
      </c>
      <c r="E10" s="193" t="s">
        <v>353</v>
      </c>
      <c r="F10" s="125"/>
      <c r="G10" s="127"/>
      <c r="H10" s="158"/>
      <c r="I10" s="119"/>
      <c r="K10" s="36"/>
    </row>
    <row r="11" spans="3:11" ht="18.75" customHeight="1" x14ac:dyDescent="0.2">
      <c r="C11" s="118"/>
      <c r="D11" s="126" t="s">
        <v>349</v>
      </c>
      <c r="E11" s="193" t="s">
        <v>353</v>
      </c>
      <c r="F11" s="125"/>
      <c r="G11" s="127"/>
      <c r="H11" s="158"/>
      <c r="I11" s="119"/>
      <c r="K11" s="36"/>
    </row>
    <row r="12" spans="3:11" ht="18.75" customHeight="1" x14ac:dyDescent="0.2">
      <c r="C12" s="118"/>
      <c r="D12" s="126" t="s">
        <v>350</v>
      </c>
      <c r="E12" s="193" t="s">
        <v>353</v>
      </c>
      <c r="F12" s="125"/>
      <c r="G12" s="127"/>
      <c r="H12" s="158"/>
      <c r="I12" s="119"/>
      <c r="K12" s="36"/>
    </row>
    <row r="13" spans="3:11" ht="18.75" customHeight="1" x14ac:dyDescent="0.2">
      <c r="C13" s="118"/>
      <c r="D13" s="126" t="s">
        <v>351</v>
      </c>
      <c r="E13" s="193" t="s">
        <v>353</v>
      </c>
      <c r="F13" s="125"/>
      <c r="G13" s="127"/>
      <c r="H13" s="158"/>
      <c r="I13" s="119"/>
      <c r="K13" s="36"/>
    </row>
    <row r="14" spans="3:11" ht="25.5" x14ac:dyDescent="0.2">
      <c r="C14" s="118"/>
      <c r="D14" s="229" t="s">
        <v>352</v>
      </c>
      <c r="E14" s="128"/>
      <c r="F14" s="125"/>
      <c r="G14" s="129"/>
      <c r="H14" s="158"/>
      <c r="I14" s="119"/>
      <c r="K14" s="36"/>
    </row>
    <row r="15" spans="3:11" ht="25.5" customHeight="1" x14ac:dyDescent="0.2">
      <c r="C15" s="118"/>
      <c r="D15" s="84"/>
      <c r="E15" s="84"/>
      <c r="F15" s="51"/>
      <c r="G15" s="51"/>
      <c r="H15" s="158"/>
      <c r="I15" s="119"/>
      <c r="K15" s="36"/>
    </row>
    <row r="16" spans="3:11" ht="41.25" customHeight="1" x14ac:dyDescent="0.2">
      <c r="C16" s="118"/>
      <c r="D16" s="304" t="s">
        <v>366</v>
      </c>
      <c r="E16" s="304"/>
      <c r="F16" s="304"/>
      <c r="G16" s="304"/>
      <c r="H16" s="304"/>
      <c r="I16" s="119"/>
      <c r="K16" s="36"/>
    </row>
    <row r="17" spans="3:11" ht="13.5" customHeight="1" x14ac:dyDescent="0.2">
      <c r="C17" s="118"/>
      <c r="D17" s="84"/>
      <c r="E17" s="84"/>
      <c r="F17" s="51"/>
      <c r="G17" s="51"/>
      <c r="H17" s="158"/>
      <c r="I17" s="119"/>
      <c r="K17" s="36"/>
    </row>
    <row r="18" spans="3:11" ht="13.5" customHeight="1" x14ac:dyDescent="0.25">
      <c r="C18" s="118"/>
      <c r="D18" s="163" t="str">
        <f>Identification!$C$13</f>
        <v>Section A - Analyse des parties prenantes, sensibilisation et renforcement des capacités</v>
      </c>
      <c r="E18" s="163"/>
      <c r="F18" s="163"/>
      <c r="G18" s="51"/>
      <c r="H18" s="158"/>
      <c r="I18" s="119"/>
      <c r="K18" s="36"/>
    </row>
    <row r="19" spans="3:11" ht="35.450000000000003" customHeight="1" x14ac:dyDescent="0.2">
      <c r="C19" s="118"/>
      <c r="D19" s="322" t="s">
        <v>367</v>
      </c>
      <c r="E19" s="322"/>
      <c r="F19" s="195" t="s">
        <v>370</v>
      </c>
      <c r="G19" s="195" t="s">
        <v>369</v>
      </c>
      <c r="H19" s="160" t="s">
        <v>368</v>
      </c>
      <c r="I19" s="119"/>
      <c r="K19" s="36"/>
    </row>
    <row r="20" spans="3:11" ht="26.25" customHeight="1" x14ac:dyDescent="0.2">
      <c r="C20" s="118" t="str">
        <f>Identification!$M$13</f>
        <v>A.1</v>
      </c>
      <c r="D20" s="321" t="str">
        <f>Identification!$D$13</f>
        <v>Mener un exercice de cartographie des parties prenantes.</v>
      </c>
      <c r="E20" s="321"/>
      <c r="F20" s="130" t="str">
        <f>Identification!$AM$13</f>
        <v>-</v>
      </c>
      <c r="G20" s="194" t="s">
        <v>371</v>
      </c>
      <c r="H20" s="162"/>
      <c r="I20" s="119" t="str">
        <f>Identification!$M$13</f>
        <v>A.1</v>
      </c>
      <c r="K20" s="36" t="str">
        <f>D8</f>
        <v>Cliquez pour sélectionner une option</v>
      </c>
    </row>
    <row r="21" spans="3:11" ht="26.25" customHeight="1" x14ac:dyDescent="0.2">
      <c r="C21" s="118" t="str">
        <f>Identification!$M$15</f>
        <v>A.2</v>
      </c>
      <c r="D21" s="321" t="str">
        <f>Identification!$D$15</f>
        <v>Développer un processus pour informer et engager les parties prenantes de la REDD+.</v>
      </c>
      <c r="E21" s="321"/>
      <c r="F21" s="130" t="str">
        <f>Identification!$AM$15</f>
        <v>-</v>
      </c>
      <c r="G21" s="194" t="s">
        <v>371</v>
      </c>
      <c r="H21" s="162"/>
      <c r="I21" s="119" t="str">
        <f>Identification!$M$15</f>
        <v>A.2</v>
      </c>
    </row>
    <row r="22" spans="3:11" ht="26.25" customHeight="1" x14ac:dyDescent="0.2">
      <c r="C22" s="118" t="str">
        <f>Identification!$M$17</f>
        <v>A.3</v>
      </c>
      <c r="D22" s="321" t="str">
        <f>Identification!$D$17</f>
        <v>Accroitre la sensibilisation sur le concept de garanties de la REDD+.</v>
      </c>
      <c r="E22" s="321"/>
      <c r="F22" s="130" t="str">
        <f>Identification!$AM$17</f>
        <v>-</v>
      </c>
      <c r="G22" s="194" t="s">
        <v>371</v>
      </c>
      <c r="H22" s="162"/>
      <c r="I22" s="119" t="str">
        <f>Identification!$M$17</f>
        <v>A.3</v>
      </c>
    </row>
    <row r="23" spans="3:11" ht="26.25" customHeight="1" x14ac:dyDescent="0.2">
      <c r="C23" s="118" t="str">
        <f>Identification!$M$19</f>
        <v>A.4</v>
      </c>
      <c r="D23" s="321" t="str">
        <f>Identification!$D$19</f>
        <v>Accroitre la sensibilisation sur les potentiels risques et avantages sociaux et environnementaux liés à la REDD+ au niveau national.</v>
      </c>
      <c r="E23" s="321"/>
      <c r="F23" s="130" t="str">
        <f>Identification!$AM$19</f>
        <v>-</v>
      </c>
      <c r="G23" s="194" t="s">
        <v>371</v>
      </c>
      <c r="H23" s="162"/>
      <c r="I23" s="119" t="str">
        <f>Identification!$M$19</f>
        <v>A.4</v>
      </c>
    </row>
    <row r="24" spans="3:11" ht="26.25" customHeight="1" x14ac:dyDescent="0.2">
      <c r="C24" s="118" t="str">
        <f>Identification!$M$21</f>
        <v>A.5</v>
      </c>
      <c r="D24" s="321" t="str">
        <f>Identification!$D$21</f>
        <v>Développer la capacité des parties prenantes à s'engager dans le développement de l'approche national des garanties.</v>
      </c>
      <c r="E24" s="321"/>
      <c r="F24" s="130" t="str">
        <f>Identification!$AM$21</f>
        <v>-</v>
      </c>
      <c r="G24" s="194" t="s">
        <v>371</v>
      </c>
      <c r="H24" s="162"/>
      <c r="I24" s="119" t="str">
        <f>Identification!$M$21</f>
        <v>A.5</v>
      </c>
    </row>
    <row r="25" spans="3:11" ht="26.25" customHeight="1" x14ac:dyDescent="0.2">
      <c r="C25" s="118" t="str">
        <f>Identification!$M$23</f>
        <v>A.6</v>
      </c>
      <c r="D25" s="321" t="str">
        <f>Identification!$D$23</f>
        <v>Créer un groupe de travail, comité ou équipe multipartite des garanties.</v>
      </c>
      <c r="E25" s="321"/>
      <c r="F25" s="130" t="str">
        <f>Identification!$AM$23</f>
        <v>-</v>
      </c>
      <c r="G25" s="194" t="s">
        <v>371</v>
      </c>
      <c r="H25" s="162"/>
      <c r="I25" s="119" t="str">
        <f>Identification!$M$23</f>
        <v>A.6</v>
      </c>
    </row>
    <row r="26" spans="3:11" x14ac:dyDescent="0.2">
      <c r="C26" s="118"/>
      <c r="D26" s="102"/>
      <c r="E26" s="102"/>
      <c r="F26" s="100"/>
      <c r="G26" s="100"/>
      <c r="H26" s="158"/>
      <c r="I26" s="119"/>
    </row>
    <row r="27" spans="3:11" ht="30" customHeight="1" x14ac:dyDescent="0.2">
      <c r="C27" s="118"/>
      <c r="D27" s="320" t="str">
        <f>Identification!$C$27</f>
        <v>Section B - Préparation du développement de l'approche nationale des garanties, y compris le développement d'une série de garanties nationales, le cas échéant</v>
      </c>
      <c r="E27" s="320"/>
      <c r="F27" s="320"/>
      <c r="G27" s="320"/>
      <c r="H27" s="320"/>
      <c r="I27" s="119"/>
    </row>
    <row r="28" spans="3:11" ht="35.450000000000003" customHeight="1" x14ac:dyDescent="0.2">
      <c r="C28" s="118"/>
      <c r="D28" s="322" t="str">
        <f>$D$19</f>
        <v xml:space="preserve">Activités </v>
      </c>
      <c r="E28" s="322"/>
      <c r="F28" s="195" t="str">
        <f>$F$19</f>
        <v>Etape de pays (conformément à la section Identification)</v>
      </c>
      <c r="G28" s="195" t="str">
        <f>$G$19</f>
        <v xml:space="preserve">Options d'établissement de priorités </v>
      </c>
      <c r="H28" s="160" t="str">
        <f>$H$19</f>
        <v>Commentaires (le cas échéant)</v>
      </c>
      <c r="I28" s="119"/>
    </row>
    <row r="29" spans="3:11" ht="26.25" customHeight="1" x14ac:dyDescent="0.2">
      <c r="C29" s="118" t="str">
        <f>Identification!$M$27</f>
        <v>B.1</v>
      </c>
      <c r="D29" s="321" t="str">
        <f>Identification!$D$27</f>
        <v>Définir les dispositions institutionnelles et de procédure pour l'approche de garanties du pays.</v>
      </c>
      <c r="E29" s="321"/>
      <c r="F29" s="130" t="str">
        <f>Identification!$AM$27</f>
        <v>-</v>
      </c>
      <c r="G29" s="194" t="s">
        <v>371</v>
      </c>
      <c r="H29" s="162"/>
      <c r="I29" s="119" t="str">
        <f>Identification!$M$27</f>
        <v>B.1</v>
      </c>
    </row>
    <row r="30" spans="3:11" ht="26.25" customHeight="1" x14ac:dyDescent="0.2">
      <c r="C30" s="118" t="str">
        <f>Identification!$M$29</f>
        <v>B.2</v>
      </c>
      <c r="D30" s="321" t="str">
        <f>Identification!$D$29</f>
        <v>Concevoir un processus consultatif et participatif pour le développement de l'approche nationale des garanties.</v>
      </c>
      <c r="E30" s="321"/>
      <c r="F30" s="130" t="str">
        <f>Identification!$AM$29</f>
        <v>-</v>
      </c>
      <c r="G30" s="194" t="s">
        <v>371</v>
      </c>
      <c r="H30" s="162"/>
      <c r="I30" s="119" t="str">
        <f>Identification!$M$29</f>
        <v>B.2</v>
      </c>
    </row>
    <row r="31" spans="3:11" ht="26.25" customHeight="1" x14ac:dyDescent="0.2">
      <c r="C31" s="118" t="str">
        <f>Identification!$M$31</f>
        <v>B.3</v>
      </c>
      <c r="D31" s="321" t="str">
        <f>Identification!$D$31</f>
        <v>Définir les objectifs de l'approche nationale des garanties, identifier les questions sociales et environnementales clés pour le pays.</v>
      </c>
      <c r="E31" s="321"/>
      <c r="F31" s="130" t="str">
        <f>Identification!$AM$31</f>
        <v>-</v>
      </c>
      <c r="G31" s="194" t="s">
        <v>371</v>
      </c>
      <c r="H31" s="162"/>
      <c r="I31" s="119" t="str">
        <f>Identification!$M$31</f>
        <v>B.3</v>
      </c>
    </row>
    <row r="32" spans="3:11" ht="39.950000000000003" customHeight="1" x14ac:dyDescent="0.2">
      <c r="C32" s="118" t="str">
        <f>Identification!$M$34</f>
        <v>B.4</v>
      </c>
      <c r="D32" s="321" t="str">
        <f>Identification!$D$34</f>
        <v>Développer une interprétation au niveau national des garanties de la REDD+, sous la forme des normes, principes ou des critères (si le pays l'a ainsi décidé).</v>
      </c>
      <c r="E32" s="321"/>
      <c r="F32" s="130" t="str">
        <f>Identification!$AM$34</f>
        <v>-</v>
      </c>
      <c r="G32" s="194" t="s">
        <v>371</v>
      </c>
      <c r="H32" s="162"/>
      <c r="I32" s="119" t="str">
        <f>Identification!$M$34</f>
        <v>B.4</v>
      </c>
    </row>
    <row r="33" spans="3:9" x14ac:dyDescent="0.2">
      <c r="C33" s="118"/>
      <c r="D33" s="102"/>
      <c r="E33" s="102"/>
      <c r="F33" s="100"/>
      <c r="G33" s="100"/>
      <c r="H33" s="158"/>
      <c r="I33" s="119"/>
    </row>
    <row r="34" spans="3:9" ht="15" x14ac:dyDescent="0.25">
      <c r="C34" s="118"/>
      <c r="D34" s="163" t="str">
        <f>Identification!$C$39</f>
        <v>Section C - Définition ou développement des politiques, lois et réglementations</v>
      </c>
      <c r="E34" s="156"/>
      <c r="F34" s="100"/>
      <c r="G34" s="100"/>
      <c r="H34" s="158"/>
      <c r="I34" s="119"/>
    </row>
    <row r="35" spans="3:9" ht="35.450000000000003" customHeight="1" x14ac:dyDescent="0.2">
      <c r="C35" s="118"/>
      <c r="D35" s="322" t="str">
        <f>$D$19</f>
        <v xml:space="preserve">Activités </v>
      </c>
      <c r="E35" s="322"/>
      <c r="F35" s="195" t="str">
        <f>$F$19</f>
        <v>Etape de pays (conformément à la section Identification)</v>
      </c>
      <c r="G35" s="195" t="str">
        <f>$G$19</f>
        <v xml:space="preserve">Options d'établissement de priorités </v>
      </c>
      <c r="H35" s="160" t="str">
        <f>$H$19</f>
        <v>Commentaires (le cas échéant)</v>
      </c>
      <c r="I35" s="119"/>
    </row>
    <row r="36" spans="3:9" ht="26.25" customHeight="1" x14ac:dyDescent="0.2">
      <c r="C36" s="118" t="str">
        <f>Identification!$M$39</f>
        <v>C.1</v>
      </c>
      <c r="D36" s="321" t="str">
        <f>Identification!$D$39</f>
        <v>Mener une analyse des problèmes de PLR existantes.</v>
      </c>
      <c r="E36" s="321"/>
      <c r="F36" s="130" t="str">
        <f>Identification!$AM$39</f>
        <v>-</v>
      </c>
      <c r="G36" s="194" t="s">
        <v>371</v>
      </c>
      <c r="H36" s="162"/>
      <c r="I36" s="119" t="str">
        <f>Identification!$M$39</f>
        <v>C.1</v>
      </c>
    </row>
    <row r="37" spans="3:9" ht="26.25" customHeight="1" x14ac:dyDescent="0.2">
      <c r="C37" s="118" t="str">
        <f>Identification!$M$41</f>
        <v>C.2</v>
      </c>
      <c r="D37" s="321" t="str">
        <f>Identification!$D$41</f>
        <v>Développer des nouvelles PLR et/ou amender les PLR existantes (lorsque cela est nécessaire).</v>
      </c>
      <c r="E37" s="321"/>
      <c r="F37" s="130" t="str">
        <f>Identification!$AM$41</f>
        <v>-</v>
      </c>
      <c r="G37" s="194" t="s">
        <v>371</v>
      </c>
      <c r="H37" s="162"/>
      <c r="I37" s="119" t="str">
        <f>Identification!$M$41</f>
        <v>C.2</v>
      </c>
    </row>
    <row r="38" spans="3:9" x14ac:dyDescent="0.2">
      <c r="C38" s="118"/>
      <c r="D38" s="102"/>
      <c r="E38" s="102"/>
      <c r="F38" s="100"/>
      <c r="G38" s="100"/>
      <c r="H38" s="158"/>
      <c r="I38" s="119"/>
    </row>
    <row r="39" spans="3:9" ht="15" x14ac:dyDescent="0.25">
      <c r="C39" s="118"/>
      <c r="D39" s="163" t="str">
        <f>Identification!$C$45</f>
        <v>Section D - Collection d'information sur les garanties</v>
      </c>
      <c r="E39" s="156"/>
      <c r="F39" s="100"/>
      <c r="G39" s="100"/>
      <c r="H39" s="158"/>
      <c r="I39" s="119"/>
    </row>
    <row r="40" spans="3:9" ht="35.450000000000003" customHeight="1" x14ac:dyDescent="0.2">
      <c r="C40" s="118"/>
      <c r="D40" s="322" t="str">
        <f>$D$19</f>
        <v xml:space="preserve">Activités </v>
      </c>
      <c r="E40" s="322"/>
      <c r="F40" s="195" t="str">
        <f>$F$19</f>
        <v>Etape de pays (conformément à la section Identification)</v>
      </c>
      <c r="G40" s="195" t="str">
        <f>$G$19</f>
        <v xml:space="preserve">Options d'établissement de priorités </v>
      </c>
      <c r="H40" s="160" t="str">
        <f>$H$19</f>
        <v>Commentaires (le cas échéant)</v>
      </c>
      <c r="I40" s="119"/>
    </row>
    <row r="41" spans="3:9" ht="26.25" customHeight="1" x14ac:dyDescent="0.2">
      <c r="C41" s="118" t="str">
        <f>Identification!$M$45</f>
        <v>D.1</v>
      </c>
      <c r="D41" s="321" t="str">
        <f>Identification!$D$45</f>
        <v>Mener une analyse des problèmes des systèmes d'information existants.</v>
      </c>
      <c r="E41" s="321"/>
      <c r="F41" s="130" t="str">
        <f>Identification!$AM$45</f>
        <v>-</v>
      </c>
      <c r="G41" s="194" t="s">
        <v>371</v>
      </c>
      <c r="H41" s="162"/>
      <c r="I41" s="119" t="str">
        <f>Identification!$M$45</f>
        <v>D.1</v>
      </c>
    </row>
    <row r="42" spans="3:9" ht="26.25" customHeight="1" x14ac:dyDescent="0.2">
      <c r="C42" s="118" t="str">
        <f>Identification!$M$47</f>
        <v>D.2</v>
      </c>
      <c r="D42" s="321" t="str">
        <f>Identification!$D$47</f>
        <v xml:space="preserve">Développer/adapter les indicateurs liés aux garanties de la REDD+. </v>
      </c>
      <c r="E42" s="321"/>
      <c r="F42" s="130" t="str">
        <f>Identification!$AM$47</f>
        <v>-</v>
      </c>
      <c r="G42" s="194" t="s">
        <v>371</v>
      </c>
      <c r="H42" s="162"/>
      <c r="I42" s="119" t="str">
        <f>Identification!$M$47</f>
        <v>D.2</v>
      </c>
    </row>
    <row r="43" spans="3:9" ht="26.25" customHeight="1" x14ac:dyDescent="0.2">
      <c r="C43" s="118" t="str">
        <f>Identification!$M$49</f>
        <v>D.3</v>
      </c>
      <c r="D43" s="321" t="str">
        <f>Identification!$D$49</f>
        <v>Appliquer des méthodes et des méthodologies pour la collecte d'information.</v>
      </c>
      <c r="E43" s="321"/>
      <c r="F43" s="130" t="str">
        <f>Identification!$AM$49</f>
        <v>-</v>
      </c>
      <c r="G43" s="194" t="s">
        <v>371</v>
      </c>
      <c r="H43" s="162"/>
      <c r="I43" s="119" t="str">
        <f>Identification!$M$49</f>
        <v>D.3</v>
      </c>
    </row>
    <row r="44" spans="3:9" ht="26.25" customHeight="1" x14ac:dyDescent="0.2">
      <c r="C44" s="118" t="str">
        <f>Identification!$M$51</f>
        <v>D.4</v>
      </c>
      <c r="D44" s="321" t="str">
        <f>Identification!$D$51</f>
        <v xml:space="preserve">Valider l'approche méthodologique pour recueillir l'information sur les garanties. </v>
      </c>
      <c r="E44" s="321"/>
      <c r="F44" s="130" t="str">
        <f>Identification!$AM$51</f>
        <v>-</v>
      </c>
      <c r="G44" s="194" t="s">
        <v>371</v>
      </c>
      <c r="H44" s="162"/>
      <c r="I44" s="119" t="str">
        <f>Identification!$M$51</f>
        <v>D.4</v>
      </c>
    </row>
    <row r="45" spans="3:9" x14ac:dyDescent="0.2">
      <c r="C45" s="118"/>
      <c r="D45" s="102"/>
      <c r="E45" s="102"/>
      <c r="F45" s="100"/>
      <c r="G45" s="100"/>
      <c r="H45" s="158"/>
      <c r="I45" s="119"/>
    </row>
    <row r="46" spans="3:9" ht="15" x14ac:dyDescent="0.25">
      <c r="C46" s="118"/>
      <c r="D46" s="163" t="str">
        <f>Identification!$C$55</f>
        <v>Section E - Validation et partage d'information sur les garanties</v>
      </c>
      <c r="E46" s="156"/>
      <c r="F46" s="100"/>
      <c r="G46" s="100"/>
      <c r="H46" s="158"/>
      <c r="I46" s="119"/>
    </row>
    <row r="47" spans="3:9" ht="35.450000000000003" customHeight="1" x14ac:dyDescent="0.2">
      <c r="C47" s="118"/>
      <c r="D47" s="322" t="str">
        <f>$D$19</f>
        <v xml:space="preserve">Activités </v>
      </c>
      <c r="E47" s="322"/>
      <c r="F47" s="195" t="str">
        <f>$F$19</f>
        <v>Etape de pays (conformément à la section Identification)</v>
      </c>
      <c r="G47" s="195" t="str">
        <f>$G$19</f>
        <v xml:space="preserve">Options d'établissement de priorités </v>
      </c>
      <c r="H47" s="160" t="str">
        <f>$H$19</f>
        <v>Commentaires (le cas échéant)</v>
      </c>
      <c r="I47" s="119"/>
    </row>
    <row r="48" spans="3:9" ht="26.25" customHeight="1" x14ac:dyDescent="0.2">
      <c r="C48" s="118" t="str">
        <f>Identification!$M$55</f>
        <v>E.1</v>
      </c>
      <c r="D48" s="321" t="str">
        <f>Identification!$D$55</f>
        <v>Développer un cadre pour l'approvisionnement d'information.</v>
      </c>
      <c r="E48" s="321"/>
      <c r="F48" s="130" t="str">
        <f>Identification!$AM$55</f>
        <v>-</v>
      </c>
      <c r="G48" s="194" t="s">
        <v>371</v>
      </c>
      <c r="H48" s="162"/>
      <c r="I48" s="119" t="str">
        <f>Identification!$M$55</f>
        <v>E.1</v>
      </c>
    </row>
    <row r="49" spans="3:9" ht="26.25" customHeight="1" x14ac:dyDescent="0.2">
      <c r="C49" s="118" t="str">
        <f>Identification!$M$57</f>
        <v>E.2</v>
      </c>
      <c r="D49" s="321" t="str">
        <f>Identification!$D$57</f>
        <v>Développer des procédures d'assurance de qualité pour l'information sur les garanties.</v>
      </c>
      <c r="E49" s="321"/>
      <c r="F49" s="130" t="str">
        <f>Identification!$AM$57</f>
        <v>-</v>
      </c>
      <c r="G49" s="194" t="s">
        <v>371</v>
      </c>
      <c r="H49" s="162"/>
      <c r="I49" s="119" t="str">
        <f>Identification!$M$57</f>
        <v>E.2</v>
      </c>
    </row>
    <row r="50" spans="3:9" ht="26.25" customHeight="1" x14ac:dyDescent="0.2">
      <c r="C50" s="118" t="str">
        <f>Identification!$M$59</f>
        <v>E.3</v>
      </c>
      <c r="D50" s="321" t="str">
        <f>Identification!$D$59</f>
        <v>Mener une analyse et une évaluation de l'information sur les garanties.</v>
      </c>
      <c r="E50" s="321"/>
      <c r="F50" s="130" t="str">
        <f>Identification!$AM$59</f>
        <v>-</v>
      </c>
      <c r="G50" s="194" t="s">
        <v>371</v>
      </c>
      <c r="H50" s="162"/>
      <c r="I50" s="119" t="str">
        <f>Identification!$M$59</f>
        <v>E.3</v>
      </c>
    </row>
    <row r="51" spans="3:9" ht="26.25" customHeight="1" x14ac:dyDescent="0.2">
      <c r="C51" s="118" t="str">
        <f>Identification!$M$61</f>
        <v>E.4</v>
      </c>
      <c r="D51" s="321" t="str">
        <f>Identification!$D$61</f>
        <v>Développez une approche pour stocker et gérer l'information sur les garanties dans le temps.</v>
      </c>
      <c r="E51" s="321"/>
      <c r="F51" s="130" t="str">
        <f>Identification!$AM$61</f>
        <v>-</v>
      </c>
      <c r="G51" s="194" t="s">
        <v>371</v>
      </c>
      <c r="H51" s="162"/>
      <c r="I51" s="119" t="str">
        <f>Identification!$M$59</f>
        <v>E.3</v>
      </c>
    </row>
    <row r="52" spans="3:9" ht="26.25" customHeight="1" x14ac:dyDescent="0.2">
      <c r="C52" s="118" t="str">
        <f>Identification!$M$63</f>
        <v>E.5</v>
      </c>
      <c r="D52" s="321" t="str">
        <f>Identification!$D$63</f>
        <v>Partager publiquement l'information sur comment les garanties sont abordées et respectées.</v>
      </c>
      <c r="E52" s="321"/>
      <c r="F52" s="130" t="str">
        <f>Identification!$AM$63</f>
        <v>-</v>
      </c>
      <c r="G52" s="194" t="s">
        <v>371</v>
      </c>
      <c r="H52" s="162"/>
      <c r="I52" s="119" t="str">
        <f>Identification!$M$63</f>
        <v>E.5</v>
      </c>
    </row>
    <row r="53" spans="3:9" x14ac:dyDescent="0.2">
      <c r="C53" s="118"/>
      <c r="D53" s="131"/>
      <c r="E53" s="131"/>
      <c r="F53" s="100"/>
      <c r="G53" s="100"/>
      <c r="H53" s="158"/>
      <c r="I53" s="119"/>
    </row>
    <row r="54" spans="3:9" ht="13.5" thickBot="1" x14ac:dyDescent="0.25">
      <c r="C54" s="120"/>
      <c r="D54" s="106"/>
      <c r="E54" s="106"/>
      <c r="F54" s="121"/>
      <c r="G54" s="121"/>
      <c r="H54" s="159"/>
      <c r="I54" s="123"/>
    </row>
    <row r="55" spans="3:9" ht="13.5" thickTop="1" x14ac:dyDescent="0.2"/>
    <row r="56" spans="3:9" ht="12.75" hidden="1" customHeight="1" x14ac:dyDescent="0.2">
      <c r="D56" s="23" t="s">
        <v>19</v>
      </c>
      <c r="E56" s="23" t="s">
        <v>19</v>
      </c>
      <c r="F56" s="23" t="s">
        <v>19</v>
      </c>
      <c r="G56" s="23"/>
    </row>
    <row r="57" spans="3:9" ht="12.75" hidden="1" customHeight="1" x14ac:dyDescent="0.2">
      <c r="D57" s="23" t="str">
        <f>$D$9</f>
        <v>Action récurrente</v>
      </c>
      <c r="E57" s="23" t="str">
        <f>$D$10</f>
        <v>Action immédiate</v>
      </c>
      <c r="F57" s="23" t="str">
        <f>$D$11</f>
        <v>Activité à court terme</v>
      </c>
      <c r="G57" s="23"/>
    </row>
    <row r="58" spans="3:9" ht="12.75" hidden="1" customHeight="1" x14ac:dyDescent="0.2">
      <c r="D58" s="287" t="s">
        <v>353</v>
      </c>
      <c r="E58" s="287" t="s">
        <v>353</v>
      </c>
      <c r="F58" s="287" t="s">
        <v>353</v>
      </c>
      <c r="G58" s="21"/>
    </row>
    <row r="59" spans="3:9" ht="12.75" hidden="1" customHeight="1" x14ac:dyDescent="0.2">
      <c r="D59" s="287" t="s">
        <v>354</v>
      </c>
      <c r="E59" s="287" t="s">
        <v>358</v>
      </c>
      <c r="F59" s="287" t="s">
        <v>360</v>
      </c>
      <c r="G59" s="21"/>
    </row>
    <row r="60" spans="3:9" ht="12.75" hidden="1" customHeight="1" x14ac:dyDescent="0.2">
      <c r="D60" s="287" t="s">
        <v>355</v>
      </c>
      <c r="E60" s="288" t="s">
        <v>359</v>
      </c>
      <c r="F60" s="288" t="s">
        <v>361</v>
      </c>
      <c r="G60" s="21"/>
    </row>
    <row r="61" spans="3:9" ht="12.75" hidden="1" customHeight="1" x14ac:dyDescent="0.2">
      <c r="D61" s="287" t="s">
        <v>356</v>
      </c>
      <c r="E61" s="14"/>
      <c r="G61" s="21"/>
    </row>
    <row r="62" spans="3:9" ht="12.75" hidden="1" customHeight="1" x14ac:dyDescent="0.2">
      <c r="D62" s="288" t="s">
        <v>357</v>
      </c>
      <c r="E62" s="14"/>
      <c r="G62" s="21"/>
    </row>
    <row r="63" spans="3:9" ht="12.75" hidden="1" customHeight="1" x14ac:dyDescent="0.2">
      <c r="D63" s="21"/>
      <c r="E63" s="21"/>
      <c r="F63" s="21"/>
      <c r="G63" s="21"/>
    </row>
    <row r="64" spans="3:9" ht="12.75" hidden="1" customHeight="1" x14ac:dyDescent="0.2"/>
    <row r="65" spans="4:6" hidden="1" x14ac:dyDescent="0.2">
      <c r="D65" s="23" t="s">
        <v>19</v>
      </c>
      <c r="E65" s="23" t="s">
        <v>19</v>
      </c>
      <c r="F65" s="23"/>
    </row>
    <row r="66" spans="4:6" hidden="1" x14ac:dyDescent="0.2">
      <c r="D66" s="23" t="str">
        <f>$D$12</f>
        <v>Activité à moyen terme</v>
      </c>
      <c r="E66" s="23" t="str">
        <f>$D$13</f>
        <v>Activité à long terme</v>
      </c>
      <c r="F66" s="23"/>
    </row>
    <row r="67" spans="4:6" hidden="1" x14ac:dyDescent="0.2">
      <c r="D67" s="287" t="s">
        <v>353</v>
      </c>
      <c r="E67" s="287" t="s">
        <v>353</v>
      </c>
      <c r="F67" s="21"/>
    </row>
    <row r="68" spans="4:6" hidden="1" x14ac:dyDescent="0.2">
      <c r="D68" s="287" t="s">
        <v>362</v>
      </c>
      <c r="E68" s="287" t="s">
        <v>364</v>
      </c>
      <c r="F68" s="21"/>
    </row>
    <row r="69" spans="4:6" hidden="1" x14ac:dyDescent="0.2">
      <c r="D69" s="288" t="s">
        <v>363</v>
      </c>
      <c r="E69" s="288" t="s">
        <v>365</v>
      </c>
      <c r="F69" s="21"/>
    </row>
    <row r="70" spans="4:6" hidden="1" x14ac:dyDescent="0.2">
      <c r="D70" s="21"/>
      <c r="E70" s="21"/>
      <c r="F70" s="21"/>
    </row>
    <row r="71" spans="4:6" hidden="1" x14ac:dyDescent="0.2"/>
    <row r="72" spans="4:6" hidden="1" x14ac:dyDescent="0.2">
      <c r="D72" s="21" t="s">
        <v>26</v>
      </c>
      <c r="F72" s="3"/>
    </row>
    <row r="73" spans="4:6" hidden="1" x14ac:dyDescent="0.2">
      <c r="D73" s="21" t="str">
        <f>Identification!$AM$3</f>
        <v>Abordé</v>
      </c>
      <c r="F73" s="3"/>
    </row>
    <row r="74" spans="4:6" hidden="1" x14ac:dyDescent="0.2">
      <c r="D74" s="21" t="str">
        <f>Identification!$AM$4</f>
        <v>En progrès ; plus de travail nécessaire</v>
      </c>
      <c r="F74" s="3"/>
    </row>
    <row r="75" spans="4:6" hidden="1" x14ac:dyDescent="0.2">
      <c r="D75" s="21" t="str">
        <f>Identification!$AM$5</f>
        <v>Pas encore réalisé ; mais c'est prévu</v>
      </c>
      <c r="F75" s="3"/>
    </row>
    <row r="76" spans="4:6" hidden="1" x14ac:dyDescent="0.2">
      <c r="D76" s="21" t="str">
        <f>Identification!$AM$6</f>
        <v>Doit encore être considéré</v>
      </c>
      <c r="F76" s="3"/>
    </row>
    <row r="77" spans="4:6" hidden="1" x14ac:dyDescent="0.2">
      <c r="D77" s="21" t="str">
        <f>Identification!$AM$7</f>
        <v>Pas une activité prioritaire</v>
      </c>
      <c r="F77" s="3"/>
    </row>
    <row r="78" spans="4:6" hidden="1" x14ac:dyDescent="0.2"/>
    <row r="79" spans="4:6" hidden="1" x14ac:dyDescent="0.2"/>
  </sheetData>
  <sheetProtection algorithmName="SHA-512" hashValue="exGNKc/SqQVAsU93ZdqN/ntzw6t3I46+knxu3LbY1hbXsnYbJABWG6+vq3CNg/nmjyTxySOYvTGFrdM0b/+X7A==" saltValue="IOzPEfOVmIb6UTianoAfJQ==" spinCount="100000" sheet="1" objects="1" scenarios="1" selectLockedCells="1"/>
  <customSheetViews>
    <customSheetView guid="{C4FC2F54-0D02-4AAC-9199-42928CB4DD0D}" showGridLines="0" fitToPage="1" printArea="1" hiddenRows="1">
      <selection activeCell="D5" sqref="D5"/>
      <pageMargins left="0.23622047244094491" right="0.23622047244094491" top="0.74803149606299213" bottom="0.74803149606299213" header="0.31496062992125984" footer="0.31496062992125984"/>
      <printOptions horizontalCentered="1"/>
      <pageSetup paperSize="9" fitToHeight="0" orientation="landscape" r:id="rId1"/>
      <headerFooter alignWithMargins="0">
        <oddHeader>&amp;LCAST&amp;CPrioritizing&amp;R&amp;D&amp;T</oddHeader>
        <oddFooter>Page &amp;P of &amp;N</oddFooter>
      </headerFooter>
    </customSheetView>
    <customSheetView guid="{ED1E57B3-0954-4309-ACBD-3308AB4EFCA9}" showGridLines="0" showRowCol="0" fitToPage="1" hiddenRows="1" hiddenColumns="1">
      <pane xSplit="2" ySplit="14" topLeftCell="C15" activePane="bottomRight" state="frozen"/>
      <selection pane="bottomRight" activeCell="E9" sqref="E9"/>
      <pageMargins left="0.23622047244094491" right="0.23622047244094491" top="0.74803149606299213" bottom="0.74803149606299213" header="0.31496062992125984" footer="0.31496062992125984"/>
      <printOptions horizontalCentered="1"/>
      <pageSetup paperSize="9" fitToHeight="0" orientation="landscape" r:id="rId2"/>
      <headerFooter alignWithMargins="0">
        <oddHeader>&amp;LCAST&amp;CPrioritizing&amp;R&amp;D&amp;T</oddHeader>
        <oddFooter>Page &amp;P of &amp;N</oddFooter>
      </headerFooter>
    </customSheetView>
  </customSheetViews>
  <mergeCells count="29">
    <mergeCell ref="D16:H16"/>
    <mergeCell ref="D6:H6"/>
    <mergeCell ref="D44:E44"/>
    <mergeCell ref="D30:E30"/>
    <mergeCell ref="D31:E31"/>
    <mergeCell ref="D32:E32"/>
    <mergeCell ref="D19:E19"/>
    <mergeCell ref="D28:E28"/>
    <mergeCell ref="D35:E35"/>
    <mergeCell ref="D20:E20"/>
    <mergeCell ref="D21:E21"/>
    <mergeCell ref="D22:E22"/>
    <mergeCell ref="D23:E23"/>
    <mergeCell ref="D29:E29"/>
    <mergeCell ref="D24:E24"/>
    <mergeCell ref="D25:E25"/>
    <mergeCell ref="D27:H27"/>
    <mergeCell ref="D49:E49"/>
    <mergeCell ref="D50:E50"/>
    <mergeCell ref="D52:E52"/>
    <mergeCell ref="D36:E36"/>
    <mergeCell ref="D37:E37"/>
    <mergeCell ref="D41:E41"/>
    <mergeCell ref="D42:E42"/>
    <mergeCell ref="D43:E43"/>
    <mergeCell ref="D40:E40"/>
    <mergeCell ref="D47:E47"/>
    <mergeCell ref="D48:E48"/>
    <mergeCell ref="D51:E51"/>
  </mergeCells>
  <conditionalFormatting sqref="F36:F37 F29:F32 F20:F24 F41:F44 F48:F52">
    <cfRule type="cellIs" dxfId="31" priority="259" operator="equal">
      <formula>$D$77</formula>
    </cfRule>
    <cfRule type="cellIs" dxfId="30" priority="260" operator="equal">
      <formula>$D$76</formula>
    </cfRule>
    <cfRule type="cellIs" dxfId="29" priority="261" operator="equal">
      <formula>$D$75</formula>
    </cfRule>
    <cfRule type="cellIs" dxfId="28" priority="262" operator="equal">
      <formula>$D$74</formula>
    </cfRule>
    <cfRule type="cellIs" dxfId="27" priority="263" operator="equal">
      <formula>$D$73</formula>
    </cfRule>
  </conditionalFormatting>
  <conditionalFormatting sqref="F29:F32 F36:F37 F21:F24 F41:F44 F48:F52">
    <cfRule type="cellIs" dxfId="26" priority="284" operator="equal">
      <formula>$D$73</formula>
    </cfRule>
  </conditionalFormatting>
  <conditionalFormatting sqref="F25">
    <cfRule type="cellIs" dxfId="25" priority="25" operator="equal">
      <formula>$D$77</formula>
    </cfRule>
    <cfRule type="cellIs" dxfId="24" priority="26" operator="equal">
      <formula>$D$76</formula>
    </cfRule>
    <cfRule type="cellIs" dxfId="23" priority="27" operator="equal">
      <formula>$D$75</formula>
    </cfRule>
    <cfRule type="cellIs" dxfId="22" priority="28" operator="equal">
      <formula>$D$74</formula>
    </cfRule>
    <cfRule type="cellIs" dxfId="21" priority="29" operator="equal">
      <formula>$D$73</formula>
    </cfRule>
  </conditionalFormatting>
  <conditionalFormatting sqref="F25">
    <cfRule type="cellIs" dxfId="20" priority="24" operator="equal">
      <formula>$D$73</formula>
    </cfRule>
  </conditionalFormatting>
  <conditionalFormatting sqref="F25">
    <cfRule type="cellIs" dxfId="19" priority="17" operator="equal">
      <formula>$D$77</formula>
    </cfRule>
    <cfRule type="cellIs" dxfId="18" priority="18" operator="equal">
      <formula>$D$76</formula>
    </cfRule>
    <cfRule type="cellIs" dxfId="17" priority="19" operator="equal">
      <formula>$D$75</formula>
    </cfRule>
    <cfRule type="cellIs" dxfId="16" priority="20" operator="equal">
      <formula>$D$74</formula>
    </cfRule>
    <cfRule type="cellIs" dxfId="15" priority="21" operator="equal">
      <formula>$D$73</formula>
    </cfRule>
  </conditionalFormatting>
  <conditionalFormatting sqref="F25">
    <cfRule type="cellIs" dxfId="14" priority="16" operator="equal">
      <formula>$D$73</formula>
    </cfRule>
  </conditionalFormatting>
  <conditionalFormatting sqref="E9:E13">
    <cfRule type="cellIs" dxfId="13" priority="7" operator="equal">
      <formula>$K$9</formula>
    </cfRule>
  </conditionalFormatting>
  <conditionalFormatting sqref="G48:G52 G41:G44 G36:G37 G29:G32 G20:G25">
    <cfRule type="cellIs" dxfId="12" priority="1" operator="equal">
      <formula>$K$20</formula>
    </cfRule>
  </conditionalFormatting>
  <dataValidations count="28">
    <dataValidation type="list" showInputMessage="1" showErrorMessage="1" promptTitle="Créer un groupe de travail" prompt="multipartite" sqref="G25">
      <formula1>$D$8:$D$14</formula1>
    </dataValidation>
    <dataValidation type="list" showInputMessage="1" showErrorMessage="1" promptTitle="Sharing publically information" prompt="Please click here to select an option." sqref="D53:E53">
      <formula1>$D$8:$D$14</formula1>
    </dataValidation>
    <dataValidation type="list" showInputMessage="1" showErrorMessage="1" promptTitle="Analyse et évaluation de" prompt="l’information sur les garanties par les parties prenantes" sqref="G50">
      <formula1>$D$8:$D$14</formula1>
    </dataValidation>
    <dataValidation type="list" showInputMessage="1" showErrorMessage="1" promptTitle="Développer des procédures" prompt="d’assurance qualité" sqref="G49">
      <formula1>$D$8:$D$14</formula1>
    </dataValidation>
    <dataValidation type="list" showInputMessage="1" showErrorMessage="1" promptTitle="Développer un cadre" prompt="d'approvisionnement d'information" sqref="G48">
      <formula1>$D$8:$D$14</formula1>
    </dataValidation>
    <dataValidation type="list" showInputMessage="1" showErrorMessage="1" promptTitle="Appliquer les méthodes et les" prompt="méthodologies" sqref="G43">
      <formula1>$D$8:$D$14</formula1>
    </dataValidation>
    <dataValidation type="list" showInputMessage="1" showErrorMessage="1" promptTitle="Conception des indicateurs" prompt=" " sqref="G42">
      <formula1>$D$8:$D$14</formula1>
    </dataValidation>
    <dataValidation type="list" showInputMessage="1" showErrorMessage="1" promptTitle="Mener l'analyse de problèmes" prompt="des Sources/des Systèmes d'Information" sqref="G41">
      <formula1>$D$8:$D$14</formula1>
    </dataValidation>
    <dataValidation type="list" showInputMessage="1" showErrorMessage="1" promptTitle="Développer/amender les PLR" prompt=" " sqref="G37">
      <formula1>$D$8:$D$14</formula1>
    </dataValidation>
    <dataValidation type="list" showInputMessage="1" showErrorMessage="1" promptTitle="Mener une analyse des" prompt="problèmes de PLR " sqref="G36">
      <formula1>$D$8:$D$14</formula1>
    </dataValidation>
    <dataValidation type="list" showInputMessage="1" showErrorMessage="1" promptTitle="Développer une interprétation" prompt="nationale des garanties de la REDD+" sqref="G32">
      <formula1>$D$8:$D$14</formula1>
    </dataValidation>
    <dataValidation type="list" showInputMessage="1" showErrorMessage="1" promptTitle="Définir les objectifs" prompt=" " sqref="G31">
      <formula1>$D$8:$D$14</formula1>
    </dataValidation>
    <dataValidation type="list" showInputMessage="1" showErrorMessage="1" promptTitle="Concevoir un processus" prompt="consultatif" sqref="G30">
      <formula1>$D$8:$D$14</formula1>
    </dataValidation>
    <dataValidation type="list" showInputMessage="1" showErrorMessage="1" promptTitle="Définir les dispositions" prompt=" " sqref="G29">
      <formula1>$D$8:$D$14</formula1>
    </dataValidation>
    <dataValidation type="list" showInputMessage="1" showErrorMessage="1" promptTitle="Développer les capacités " prompt="des parties prenantes" sqref="G24">
      <formula1>$D$8:$D$14</formula1>
    </dataValidation>
    <dataValidation type="list" showInputMessage="1" showErrorMessage="1" promptTitle="Accroître la sensibilisation" prompt=" " sqref="G23">
      <formula1>$D$8:$D$14</formula1>
    </dataValidation>
    <dataValidation type="list" showInputMessage="1" showErrorMessage="1" promptTitle="Cartographier les parties" prompt="prenantes" sqref="G20">
      <formula1>$D$8:$D$14</formula1>
    </dataValidation>
    <dataValidation type="list" allowBlank="1" showInputMessage="1" prompt="Cliquez ici pour sélectionner le calendrier pour mener les activités" sqref="E13">
      <formula1>$E$67:$E$69</formula1>
    </dataValidation>
    <dataValidation allowBlank="1" sqref="G7:G15"/>
    <dataValidation type="list" allowBlank="1" showInputMessage="1" prompt="Cliquez ici pour sélectionner le calendrier pour mener les activités" sqref="E9">
      <formula1>$D$58:$D$62</formula1>
    </dataValidation>
    <dataValidation type="list" allowBlank="1" showInputMessage="1" prompt="Cliquez ici pour sélectionner le calendrier pour mener les activités" sqref="E10">
      <formula1>$E$58:$E$60</formula1>
    </dataValidation>
    <dataValidation type="list" allowBlank="1" showInputMessage="1" prompt="Cliquez ici pour sélectionner le calendrier pour mener les activités" sqref="E11">
      <formula1>$F$58:$F$60</formula1>
    </dataValidation>
    <dataValidation type="list" allowBlank="1" showInputMessage="1" prompt="Cliquez ici pour sélectionner le calendrier pour mener les activités" sqref="E12">
      <formula1>$D$67:$D$69</formula1>
    </dataValidation>
    <dataValidation type="list" showInputMessage="1" showErrorMessage="1" promptTitle="Mener les consultations" prompt=" " sqref="G21">
      <formula1>$D$8:$D$14</formula1>
    </dataValidation>
    <dataValidation type="list" showInputMessage="1" showErrorMessage="1" promptTitle="Valider l'approche" prompt="méthodologique" sqref="G44">
      <formula1>$D$8:$D$14</formula1>
    </dataValidation>
    <dataValidation type="list" showInputMessage="1" showErrorMessage="1" promptTitle="Développer une approche de" prompt="gestion de données" sqref="G51">
      <formula1>$D$8:$D$14</formula1>
    </dataValidation>
    <dataValidation type="list" showInputMessage="1" showErrorMessage="1" promptTitle="Partager l'information de façon" prompt="externe" sqref="G52">
      <formula1>$D$8:$D$14</formula1>
    </dataValidation>
    <dataValidation type="list" showInputMessage="1" showErrorMessage="1" promptTitle="Accroître la sensibilisation" prompt=" " sqref="G22">
      <formula1>$D$8:$D$14</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r:id="rId3"/>
  <headerFooter alignWithMargins="0">
    <oddHeader>&amp;LCAST&amp;CPrioritizing&amp;R&amp;D&amp;T</oddHeader>
    <oddFooter>Page &amp;P of &amp;N</oddFooter>
  </headerFooter>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fitToPage="1"/>
  </sheetPr>
  <dimension ref="C1:Q58"/>
  <sheetViews>
    <sheetView showGridLines="0" showRowColHeaders="0" zoomScaleNormal="100" zoomScaleSheetLayoutView="50" workbookViewId="0">
      <pane ySplit="11" topLeftCell="A12" activePane="bottomLeft" state="frozen"/>
      <selection pane="bottomLeft" activeCell="I6" sqref="I6"/>
    </sheetView>
  </sheetViews>
  <sheetFormatPr defaultColWidth="8.85546875" defaultRowHeight="12.75" x14ac:dyDescent="0.2"/>
  <cols>
    <col min="1" max="2" width="1.7109375" style="3" customWidth="1"/>
    <col min="3" max="3" width="4.7109375" style="8" customWidth="1"/>
    <col min="4" max="4" width="60.28515625" style="14" customWidth="1"/>
    <col min="5" max="10" width="12.28515625" style="14" customWidth="1"/>
    <col min="11" max="11" width="4.7109375" style="8" customWidth="1"/>
    <col min="12" max="12" width="3.140625" style="3" customWidth="1"/>
    <col min="13" max="13" width="8.85546875" style="3" customWidth="1"/>
    <col min="14" max="15" width="8.85546875" style="36" hidden="1" customWidth="1"/>
    <col min="16" max="17" width="8.85546875" style="3" hidden="1" customWidth="1"/>
    <col min="18" max="16384" width="8.85546875" style="3"/>
  </cols>
  <sheetData>
    <row r="1" spans="3:15" ht="13.5" thickBot="1" x14ac:dyDescent="0.25"/>
    <row r="2" spans="3:15" ht="13.5" hidden="1" thickBot="1" x14ac:dyDescent="0.25"/>
    <row r="3" spans="3:15" ht="13.5" thickTop="1" x14ac:dyDescent="0.2">
      <c r="C3" s="116"/>
      <c r="D3" s="56"/>
      <c r="E3" s="56"/>
      <c r="F3" s="56"/>
      <c r="G3" s="56"/>
      <c r="H3" s="56"/>
      <c r="I3" s="56"/>
      <c r="J3" s="56"/>
      <c r="K3" s="117"/>
    </row>
    <row r="4" spans="3:15" ht="18.75" x14ac:dyDescent="0.25">
      <c r="C4" s="118"/>
      <c r="D4" s="141"/>
      <c r="E4" s="38"/>
      <c r="F4" s="38"/>
      <c r="G4" s="38"/>
      <c r="H4" s="112" t="str">
        <f>CONCATENATE(Identification!$W$3)</f>
        <v/>
      </c>
      <c r="I4" s="38"/>
      <c r="J4" s="124"/>
      <c r="K4" s="119"/>
    </row>
    <row r="5" spans="3:15" ht="18.75" customHeight="1" x14ac:dyDescent="0.2">
      <c r="C5" s="118"/>
      <c r="E5" s="323" t="s">
        <v>372</v>
      </c>
      <c r="F5" s="323"/>
      <c r="G5" s="323"/>
      <c r="H5" s="323"/>
      <c r="I5" s="40"/>
      <c r="J5" s="38"/>
      <c r="K5" s="119"/>
    </row>
    <row r="6" spans="3:15" ht="18" x14ac:dyDescent="0.25">
      <c r="C6" s="118"/>
      <c r="D6" s="142" t="str">
        <f>Introduction!$D$21</f>
        <v>Partie 4 : Planification</v>
      </c>
      <c r="E6" s="323"/>
      <c r="F6" s="323"/>
      <c r="G6" s="323"/>
      <c r="H6" s="323"/>
      <c r="I6" s="196" t="s">
        <v>373</v>
      </c>
      <c r="J6" s="197" t="s">
        <v>374</v>
      </c>
      <c r="K6" s="119"/>
      <c r="N6" s="36" t="str">
        <f>I46</f>
        <v>(Mois)</v>
      </c>
      <c r="O6" s="36" t="str">
        <f>J46</f>
        <v>(Année)</v>
      </c>
    </row>
    <row r="7" spans="3:15" x14ac:dyDescent="0.2">
      <c r="C7" s="118"/>
      <c r="D7" s="38"/>
      <c r="E7" s="38"/>
      <c r="F7" s="38"/>
      <c r="G7" s="134"/>
      <c r="H7" s="135"/>
      <c r="I7" s="43"/>
      <c r="J7" s="38"/>
      <c r="K7" s="119"/>
    </row>
    <row r="8" spans="3:15" ht="38.25" x14ac:dyDescent="0.2">
      <c r="C8" s="118"/>
      <c r="D8" s="102"/>
      <c r="E8" s="244" t="str">
        <f>'Etablissement des priorités'!$D$9</f>
        <v>Action récurrente</v>
      </c>
      <c r="F8" s="244" t="str">
        <f>'Etablissement des priorités'!$D$10</f>
        <v>Action immédiate</v>
      </c>
      <c r="G8" s="244" t="str">
        <f>'Etablissement des priorités'!$D$11</f>
        <v>Activité à court terme</v>
      </c>
      <c r="H8" s="244" t="str">
        <f>'Etablissement des priorités'!$D$12</f>
        <v>Activité à moyen terme</v>
      </c>
      <c r="I8" s="244" t="str">
        <f>'Etablissement des priorités'!$D$13</f>
        <v>Activité à long terme</v>
      </c>
      <c r="J8" s="244" t="str">
        <f>'Etablissement des priorités'!$D$14</f>
        <v>Aucune autre action n'est nécessaire</v>
      </c>
      <c r="K8" s="119"/>
    </row>
    <row r="9" spans="3:15" ht="26.25" customHeight="1" x14ac:dyDescent="0.2">
      <c r="C9" s="118"/>
      <c r="D9" s="102"/>
      <c r="E9" s="191" t="str">
        <f>IF('Etablissement des priorités'!$E$9=$N$9,"",'Etablissement des priorités'!$E$9)</f>
        <v/>
      </c>
      <c r="F9" s="191" t="str">
        <f>IF('Etablissement des priorités'!$E$10=$N$9,"",'Etablissement des priorités'!$E$10)</f>
        <v/>
      </c>
      <c r="G9" s="191" t="str">
        <f>IF('Etablissement des priorités'!$E$11=$N$9,"",'Etablissement des priorités'!$E$11)</f>
        <v/>
      </c>
      <c r="H9" s="191" t="str">
        <f>IF('Etablissement des priorités'!$E$12=$N$9,"",'Etablissement des priorités'!$E$12)</f>
        <v/>
      </c>
      <c r="I9" s="191" t="str">
        <f>IF('Etablissement des priorités'!$E$13=$N$9,"",'Etablissement des priorités'!$E$13)</f>
        <v/>
      </c>
      <c r="J9" s="191"/>
      <c r="K9" s="119"/>
      <c r="N9" s="36" t="str">
        <f>'Etablissement des priorités'!K9</f>
        <v>Cliquez pour sélectionner le calendrier</v>
      </c>
    </row>
    <row r="10" spans="3:15" x14ac:dyDescent="0.2">
      <c r="C10" s="118"/>
      <c r="D10" s="102"/>
      <c r="E10" s="136"/>
      <c r="F10" s="136"/>
      <c r="G10" s="136"/>
      <c r="H10" s="136"/>
      <c r="I10" s="136"/>
      <c r="J10" s="136"/>
      <c r="K10" s="119"/>
    </row>
    <row r="11" spans="3:15" hidden="1" x14ac:dyDescent="0.2">
      <c r="C11" s="118"/>
      <c r="D11" s="102"/>
      <c r="E11" s="137"/>
      <c r="F11" s="137"/>
      <c r="G11" s="137"/>
      <c r="H11" s="137"/>
      <c r="I11" s="137"/>
      <c r="J11" s="137"/>
      <c r="K11" s="119"/>
    </row>
    <row r="12" spans="3:15" ht="30" x14ac:dyDescent="0.25">
      <c r="C12" s="118"/>
      <c r="D12" s="150" t="str">
        <f>'Etablissement des priorités'!$D$18</f>
        <v>Section A - Analyse des parties prenantes, sensibilisation et renforcement des capacités</v>
      </c>
      <c r="E12" s="137"/>
      <c r="F12" s="137"/>
      <c r="G12" s="137"/>
      <c r="H12" s="137"/>
      <c r="I12" s="137"/>
      <c r="J12" s="137"/>
      <c r="K12" s="119"/>
    </row>
    <row r="13" spans="3:15" x14ac:dyDescent="0.2">
      <c r="C13" s="118" t="str">
        <f>Identification!$M$13</f>
        <v>A.1</v>
      </c>
      <c r="D13" s="192" t="str">
        <f>'Etablissement des priorités'!$D$20</f>
        <v>Mener un exercice de cartographie des parties prenantes.</v>
      </c>
      <c r="E13" s="199" t="str">
        <f>IF('Etablissement des priorités'!$G$20='Etablissement des priorités'!$D$9,"X","")</f>
        <v/>
      </c>
      <c r="F13" s="198" t="str">
        <f>IF('Etablissement des priorités'!$G$20='Etablissement des priorités'!$D$10,"X","")</f>
        <v/>
      </c>
      <c r="G13" s="198" t="str">
        <f>IF('Etablissement des priorités'!$G$20='Etablissement des priorités'!$D$11,"X","")</f>
        <v/>
      </c>
      <c r="H13" s="198" t="str">
        <f>IF('Etablissement des priorités'!$G$20='Etablissement des priorités'!$D$12,"X","")</f>
        <v/>
      </c>
      <c r="I13" s="198" t="str">
        <f>IF('Etablissement des priorités'!$G$20='Etablissement des priorités'!$D$13,"X","")</f>
        <v/>
      </c>
      <c r="J13" s="198" t="str">
        <f>IF('Etablissement des priorités'!$G$20='Etablissement des priorités'!$D$14,"X","")</f>
        <v/>
      </c>
      <c r="K13" s="119" t="str">
        <f>Identification!$M$13</f>
        <v>A.1</v>
      </c>
    </row>
    <row r="14" spans="3:15" ht="25.5" customHeight="1" x14ac:dyDescent="0.2">
      <c r="C14" s="118" t="str">
        <f>Identification!$M$15</f>
        <v>A.2</v>
      </c>
      <c r="D14" s="192" t="str">
        <f>'Etablissement des priorités'!$D$21</f>
        <v>Développer un processus pour informer et engager les parties prenantes de la REDD+.</v>
      </c>
      <c r="E14" s="199" t="str">
        <f>IF('Etablissement des priorités'!$G$21='Etablissement des priorités'!$D$9,"X","")</f>
        <v/>
      </c>
      <c r="F14" s="198" t="str">
        <f>IF('Etablissement des priorités'!$G$21='Etablissement des priorités'!$D$10,"X","")</f>
        <v/>
      </c>
      <c r="G14" s="198" t="str">
        <f>IF('Etablissement des priorités'!$G$21='Etablissement des priorités'!$D$11,"X","")</f>
        <v/>
      </c>
      <c r="H14" s="198" t="str">
        <f>IF('Etablissement des priorités'!$G$21='Etablissement des priorités'!$D$12,"X","")</f>
        <v/>
      </c>
      <c r="I14" s="198" t="str">
        <f>IF('Etablissement des priorités'!$G$21='Etablissement des priorités'!$D$13,"X","")</f>
        <v/>
      </c>
      <c r="J14" s="198" t="str">
        <f>IF('Etablissement des priorités'!$G$21='Etablissement des priorités'!$D$14,"X","")</f>
        <v/>
      </c>
      <c r="K14" s="119" t="str">
        <f>Identification!$M$15</f>
        <v>A.2</v>
      </c>
    </row>
    <row r="15" spans="3:15" x14ac:dyDescent="0.2">
      <c r="C15" s="118" t="str">
        <f>Identification!$M$17</f>
        <v>A.3</v>
      </c>
      <c r="D15" s="192" t="str">
        <f>'Etablissement des priorités'!$D$22</f>
        <v>Accroitre la sensibilisation sur le concept de garanties de la REDD+.</v>
      </c>
      <c r="E15" s="199" t="str">
        <f>IF('Etablissement des priorités'!$G$22='Etablissement des priorités'!$D$9,"X","")</f>
        <v/>
      </c>
      <c r="F15" s="198" t="str">
        <f>IF('Etablissement des priorités'!$G$22='Etablissement des priorités'!$D$10,"X","")</f>
        <v/>
      </c>
      <c r="G15" s="198" t="str">
        <f>IF('Etablissement des priorités'!$G$22='Etablissement des priorités'!$D$11,"X","")</f>
        <v/>
      </c>
      <c r="H15" s="198" t="str">
        <f>IF('Etablissement des priorités'!$G$22='Etablissement des priorités'!$D$12,"X","")</f>
        <v/>
      </c>
      <c r="I15" s="198" t="str">
        <f>IF('Etablissement des priorités'!$G$22='Etablissement des priorités'!$D$13,"X","")</f>
        <v/>
      </c>
      <c r="J15" s="198" t="str">
        <f>IF('Etablissement des priorités'!$G$22='Etablissement des priorités'!$D$14,"X","")</f>
        <v/>
      </c>
      <c r="K15" s="119" t="str">
        <f>Identification!$M$17</f>
        <v>A.3</v>
      </c>
    </row>
    <row r="16" spans="3:15" ht="25.5" x14ac:dyDescent="0.2">
      <c r="C16" s="118" t="str">
        <f>Identification!$M$19</f>
        <v>A.4</v>
      </c>
      <c r="D16" s="192" t="str">
        <f>'Etablissement des priorités'!$D$23</f>
        <v>Accroitre la sensibilisation sur les potentiels risques et avantages sociaux et environnementaux liés à la REDD+ au niveau national.</v>
      </c>
      <c r="E16" s="199" t="str">
        <f>IF('Etablissement des priorités'!$G$23='Etablissement des priorités'!$D$9,"X","")</f>
        <v/>
      </c>
      <c r="F16" s="198" t="str">
        <f>IF('Etablissement des priorités'!$G$23='Etablissement des priorités'!$D$10,"X","")</f>
        <v/>
      </c>
      <c r="G16" s="198" t="str">
        <f>IF('Etablissement des priorités'!$G$23='Etablissement des priorités'!$D$11,"X","")</f>
        <v/>
      </c>
      <c r="H16" s="198" t="str">
        <f>IF('Etablissement des priorités'!$G$23='Etablissement des priorités'!$D$12,"X","")</f>
        <v/>
      </c>
      <c r="I16" s="198" t="str">
        <f>IF('Etablissement des priorités'!$G$23='Etablissement des priorités'!$D$13,"X","")</f>
        <v/>
      </c>
      <c r="J16" s="198" t="str">
        <f>IF('Etablissement des priorités'!$G$23='Etablissement des priorités'!$D$14,"X","")</f>
        <v/>
      </c>
      <c r="K16" s="119" t="str">
        <f>Identification!$M$19</f>
        <v>A.4</v>
      </c>
    </row>
    <row r="17" spans="3:11" ht="25.5" x14ac:dyDescent="0.2">
      <c r="C17" s="118" t="str">
        <f>Identification!$M$21</f>
        <v>A.5</v>
      </c>
      <c r="D17" s="192" t="str">
        <f>'Etablissement des priorités'!$D$24</f>
        <v>Développer la capacité des parties prenantes à s'engager dans le développement de l'approche national des garanties.</v>
      </c>
      <c r="E17" s="199" t="str">
        <f>IF('Etablissement des priorités'!$G$24='Etablissement des priorités'!$D$9,"X","")</f>
        <v/>
      </c>
      <c r="F17" s="198" t="str">
        <f>IF('Etablissement des priorités'!$G$24='Etablissement des priorités'!$D$10,"X","")</f>
        <v/>
      </c>
      <c r="G17" s="198" t="str">
        <f>IF('Etablissement des priorités'!$G$24='Etablissement des priorités'!$D$11,"X","")</f>
        <v/>
      </c>
      <c r="H17" s="198" t="str">
        <f>IF('Etablissement des priorités'!$G$24='Etablissement des priorités'!$D$12,"X","")</f>
        <v/>
      </c>
      <c r="I17" s="198" t="str">
        <f>IF('Etablissement des priorités'!$G$24='Etablissement des priorités'!$D$13,"X","")</f>
        <v/>
      </c>
      <c r="J17" s="198" t="str">
        <f>IF('Etablissement des priorités'!$G$24='Etablissement des priorités'!$D$14,"X","")</f>
        <v/>
      </c>
      <c r="K17" s="119" t="str">
        <f>Identification!$M$21</f>
        <v>A.5</v>
      </c>
    </row>
    <row r="18" spans="3:11" x14ac:dyDescent="0.2">
      <c r="C18" s="118" t="str">
        <f>Identification!$M$23</f>
        <v>A.6</v>
      </c>
      <c r="D18" s="192" t="str">
        <f>'Etablissement des priorités'!$D$25</f>
        <v>Créer un groupe de travail, comité ou équipe multipartite des garanties.</v>
      </c>
      <c r="E18" s="199" t="str">
        <f>IF('Etablissement des priorités'!$G$25='Etablissement des priorités'!$D$9,"X","")</f>
        <v/>
      </c>
      <c r="F18" s="198" t="str">
        <f>IF('Etablissement des priorités'!$G$25='Etablissement des priorités'!$D$10,"X","")</f>
        <v/>
      </c>
      <c r="G18" s="198" t="str">
        <f>IF('Etablissement des priorités'!$G$25='Etablissement des priorités'!$D$11,"X","")</f>
        <v/>
      </c>
      <c r="H18" s="198" t="str">
        <f>IF('Etablissement des priorités'!$G$25='Etablissement des priorités'!$D$12,"X","")</f>
        <v/>
      </c>
      <c r="I18" s="198" t="str">
        <f>IF('Etablissement des priorités'!$G$25='Etablissement des priorités'!$D$13,"X","")</f>
        <v/>
      </c>
      <c r="J18" s="198" t="str">
        <f>IF('Etablissement des priorités'!$G$25='Etablissement des priorités'!$D$14,"X","")</f>
        <v/>
      </c>
      <c r="K18" s="119" t="str">
        <f>Identification!$M$23</f>
        <v>A.6</v>
      </c>
    </row>
    <row r="19" spans="3:11" x14ac:dyDescent="0.2">
      <c r="C19" s="118"/>
      <c r="D19" s="102"/>
      <c r="E19" s="138"/>
      <c r="F19" s="138"/>
      <c r="G19" s="138"/>
      <c r="H19" s="138"/>
      <c r="I19" s="138"/>
      <c r="J19" s="138"/>
      <c r="K19" s="119"/>
    </row>
    <row r="20" spans="3:11" ht="45" x14ac:dyDescent="0.25">
      <c r="C20" s="118"/>
      <c r="D20" s="150" t="str">
        <f>'Etablissement des priorités'!$D$27</f>
        <v>Section B - Préparation du développement de l'approche nationale des garanties, y compris le développement d'une série de garanties nationales, le cas échéant</v>
      </c>
      <c r="E20" s="139"/>
      <c r="F20" s="139"/>
      <c r="G20" s="139"/>
      <c r="H20" s="139"/>
      <c r="I20" s="139"/>
      <c r="J20" s="139"/>
      <c r="K20" s="119"/>
    </row>
    <row r="21" spans="3:11" ht="25.5" x14ac:dyDescent="0.2">
      <c r="C21" s="118" t="str">
        <f>Identification!$M$27</f>
        <v>B.1</v>
      </c>
      <c r="D21" s="192" t="str">
        <f>'Etablissement des priorités'!$D$29</f>
        <v>Définir les dispositions institutionnelles et de procédure pour l'approche de garanties du pays.</v>
      </c>
      <c r="E21" s="199" t="str">
        <f>IF('Etablissement des priorités'!$G$29='Etablissement des priorités'!$D$9,"X","")</f>
        <v/>
      </c>
      <c r="F21" s="198" t="str">
        <f>IF('Etablissement des priorités'!$G$29='Etablissement des priorités'!$D$10,"X","")</f>
        <v/>
      </c>
      <c r="G21" s="198" t="str">
        <f>IF('Etablissement des priorités'!$G$29='Etablissement des priorités'!$D$11,"X","")</f>
        <v/>
      </c>
      <c r="H21" s="198" t="str">
        <f>IF('Etablissement des priorités'!$G$29='Etablissement des priorités'!$D$12,"X","")</f>
        <v/>
      </c>
      <c r="I21" s="198" t="str">
        <f>IF('Etablissement des priorités'!$G$29='Etablissement des priorités'!$D$13,"X","")</f>
        <v/>
      </c>
      <c r="J21" s="198" t="str">
        <f>IF('Etablissement des priorités'!$G$29='Etablissement des priorités'!$D$14,"X","")</f>
        <v/>
      </c>
      <c r="K21" s="119" t="str">
        <f>Identification!$M$27</f>
        <v>B.1</v>
      </c>
    </row>
    <row r="22" spans="3:11" ht="25.5" x14ac:dyDescent="0.2">
      <c r="C22" s="118" t="str">
        <f>Identification!$M$29</f>
        <v>B.2</v>
      </c>
      <c r="D22" s="192" t="str">
        <f>'Etablissement des priorités'!$D$30</f>
        <v>Concevoir un processus consultatif et participatif pour le développement de l'approche nationale des garanties.</v>
      </c>
      <c r="E22" s="199" t="str">
        <f>IF('Etablissement des priorités'!$G$30='Etablissement des priorités'!$D$9,"X","")</f>
        <v/>
      </c>
      <c r="F22" s="198" t="str">
        <f>IF('Etablissement des priorités'!$G$30='Etablissement des priorités'!$D$10,"X","")</f>
        <v/>
      </c>
      <c r="G22" s="198" t="str">
        <f>IF('Etablissement des priorités'!$G$30='Etablissement des priorités'!$D$11,"X","")</f>
        <v/>
      </c>
      <c r="H22" s="198" t="str">
        <f>IF('Etablissement des priorités'!$G$30='Etablissement des priorités'!$D$12,"X","")</f>
        <v/>
      </c>
      <c r="I22" s="198" t="str">
        <f>IF('Etablissement des priorités'!$G$30='Etablissement des priorités'!$D$13,"X","")</f>
        <v/>
      </c>
      <c r="J22" s="198" t="str">
        <f>IF('Etablissement des priorités'!$G$30='Etablissement des priorités'!$D$14,"X","")</f>
        <v/>
      </c>
      <c r="K22" s="119" t="str">
        <f>Identification!$M$29</f>
        <v>B.2</v>
      </c>
    </row>
    <row r="23" spans="3:11" ht="25.5" x14ac:dyDescent="0.2">
      <c r="C23" s="118" t="str">
        <f>Identification!$M$31</f>
        <v>B.3</v>
      </c>
      <c r="D23" s="192" t="str">
        <f>'Etablissement des priorités'!$D$31</f>
        <v>Définir les objectifs de l'approche nationale des garanties, identifier les questions sociales et environnementales clés pour le pays.</v>
      </c>
      <c r="E23" s="199" t="str">
        <f>IF('Etablissement des priorités'!$G$31='Etablissement des priorités'!$D$9,"X","")</f>
        <v/>
      </c>
      <c r="F23" s="198" t="str">
        <f>IF('Etablissement des priorités'!$G$31='Etablissement des priorités'!$D$10,"X","")</f>
        <v/>
      </c>
      <c r="G23" s="198" t="str">
        <f>IF('Etablissement des priorités'!$G$31='Etablissement des priorités'!$D$11,"X","")</f>
        <v/>
      </c>
      <c r="H23" s="198" t="str">
        <f>IF('Etablissement des priorités'!$G$31='Etablissement des priorités'!$D$12,"X","")</f>
        <v/>
      </c>
      <c r="I23" s="198" t="str">
        <f>IF('Etablissement des priorités'!$G$31='Etablissement des priorités'!$D$13,"X","")</f>
        <v/>
      </c>
      <c r="J23" s="198" t="str">
        <f>IF('Etablissement des priorités'!$G$31='Etablissement des priorités'!$D$14,"X","")</f>
        <v/>
      </c>
      <c r="K23" s="119" t="str">
        <f>Identification!$M$31</f>
        <v>B.3</v>
      </c>
    </row>
    <row r="24" spans="3:11" ht="39.950000000000003" customHeight="1" x14ac:dyDescent="0.2">
      <c r="C24" s="118" t="str">
        <f>Identification!$M$34</f>
        <v>B.4</v>
      </c>
      <c r="D24" s="192" t="str">
        <f>'Etablissement des priorités'!$D$32</f>
        <v>Développer une interprétation au niveau national des garanties de la REDD+, sous la forme des normes, principes ou des critères (si le pays l'a ainsi décidé).</v>
      </c>
      <c r="E24" s="199" t="str">
        <f>IF('Etablissement des priorités'!$G$32='Etablissement des priorités'!$D$9,"X","")</f>
        <v/>
      </c>
      <c r="F24" s="198" t="str">
        <f>IF('Etablissement des priorités'!$G$32='Etablissement des priorités'!$D$10,"X","")</f>
        <v/>
      </c>
      <c r="G24" s="198" t="str">
        <f>IF('Etablissement des priorités'!$G$32='Etablissement des priorités'!$D$11,"X","")</f>
        <v/>
      </c>
      <c r="H24" s="198" t="str">
        <f>IF('Etablissement des priorités'!$G$32='Etablissement des priorités'!$D$12,"X","")</f>
        <v/>
      </c>
      <c r="I24" s="198" t="str">
        <f>IF('Etablissement des priorités'!$G$32='Etablissement des priorités'!$D$13,"X","")</f>
        <v/>
      </c>
      <c r="J24" s="198" t="str">
        <f>IF('Etablissement des priorités'!$G$32='Etablissement des priorités'!$D$14,"X","")</f>
        <v/>
      </c>
      <c r="K24" s="119" t="str">
        <f>Identification!$M$34</f>
        <v>B.4</v>
      </c>
    </row>
    <row r="25" spans="3:11" x14ac:dyDescent="0.2">
      <c r="C25" s="118"/>
      <c r="D25" s="102"/>
      <c r="E25" s="138"/>
      <c r="F25" s="138"/>
      <c r="G25" s="138"/>
      <c r="H25" s="138"/>
      <c r="I25" s="138"/>
      <c r="J25" s="138"/>
      <c r="K25" s="119"/>
    </row>
    <row r="26" spans="3:11" ht="30" x14ac:dyDescent="0.25">
      <c r="C26" s="118"/>
      <c r="D26" s="150" t="str">
        <f>'Etablissement des priorités'!$D$34</f>
        <v>Section C - Définition ou développement des politiques, lois et réglementations</v>
      </c>
      <c r="E26" s="139"/>
      <c r="F26" s="139"/>
      <c r="G26" s="139"/>
      <c r="H26" s="139"/>
      <c r="I26" s="139"/>
      <c r="J26" s="139"/>
      <c r="K26" s="119"/>
    </row>
    <row r="27" spans="3:11" x14ac:dyDescent="0.2">
      <c r="C27" s="118" t="str">
        <f>Identification!$M$39</f>
        <v>C.1</v>
      </c>
      <c r="D27" s="192" t="str">
        <f>'Etablissement des priorités'!$D$36</f>
        <v>Mener une analyse des problèmes de PLR existantes.</v>
      </c>
      <c r="E27" s="199" t="str">
        <f>IF('Etablissement des priorités'!$G$36='Etablissement des priorités'!$D$9,"X","")</f>
        <v/>
      </c>
      <c r="F27" s="198" t="str">
        <f>IF('Etablissement des priorités'!$G$36='Etablissement des priorités'!$D$10,"X","")</f>
        <v/>
      </c>
      <c r="G27" s="198" t="str">
        <f>IF('Etablissement des priorités'!$G$36='Etablissement des priorités'!$D$11,"X","")</f>
        <v/>
      </c>
      <c r="H27" s="198" t="str">
        <f>IF('Etablissement des priorités'!$G$36='Etablissement des priorités'!$D$12,"X","")</f>
        <v/>
      </c>
      <c r="I27" s="198" t="str">
        <f>IF('Etablissement des priorités'!$G$36='Etablissement des priorités'!$D$13,"X","")</f>
        <v/>
      </c>
      <c r="J27" s="198" t="str">
        <f>IF('Etablissement des priorités'!$G$36='Etablissement des priorités'!$D$14,"X","")</f>
        <v/>
      </c>
      <c r="K27" s="119" t="str">
        <f>Identification!$M$39</f>
        <v>C.1</v>
      </c>
    </row>
    <row r="28" spans="3:11" ht="25.5" customHeight="1" x14ac:dyDescent="0.2">
      <c r="C28" s="118" t="str">
        <f>Identification!$M$41</f>
        <v>C.2</v>
      </c>
      <c r="D28" s="192" t="str">
        <f>'Etablissement des priorités'!$D$37</f>
        <v>Développer des nouvelles PLR et/ou amender les PLR existantes (lorsque cela est nécessaire).</v>
      </c>
      <c r="E28" s="199" t="str">
        <f>IF('Etablissement des priorités'!$G$37='Etablissement des priorités'!$D$9,"X","")</f>
        <v/>
      </c>
      <c r="F28" s="198" t="str">
        <f>IF('Etablissement des priorités'!$G$37='Etablissement des priorités'!$D$10,"X","")</f>
        <v/>
      </c>
      <c r="G28" s="198" t="str">
        <f>IF('Etablissement des priorités'!$G$37='Etablissement des priorités'!$D$11,"X","")</f>
        <v/>
      </c>
      <c r="H28" s="198" t="str">
        <f>IF('Etablissement des priorités'!$G$37='Etablissement des priorités'!$D$12,"X","")</f>
        <v/>
      </c>
      <c r="I28" s="198" t="str">
        <f>IF('Etablissement des priorités'!$G$37='Etablissement des priorités'!$D$13,"X","")</f>
        <v/>
      </c>
      <c r="J28" s="198" t="str">
        <f>IF('Etablissement des priorités'!$G$37='Etablissement des priorités'!$D$14,"X","")</f>
        <v/>
      </c>
      <c r="K28" s="119" t="str">
        <f>Identification!$M$41</f>
        <v>C.2</v>
      </c>
    </row>
    <row r="29" spans="3:11" x14ac:dyDescent="0.2">
      <c r="C29" s="118"/>
      <c r="D29" s="102"/>
      <c r="E29" s="138"/>
      <c r="F29" s="138"/>
      <c r="G29" s="138"/>
      <c r="H29" s="138"/>
      <c r="I29" s="138"/>
      <c r="J29" s="138"/>
      <c r="K29" s="119"/>
    </row>
    <row r="30" spans="3:11" ht="15" x14ac:dyDescent="0.25">
      <c r="C30" s="118"/>
      <c r="D30" s="150" t="str">
        <f>'Etablissement des priorités'!$D$39</f>
        <v>Section D - Collection d'information sur les garanties</v>
      </c>
      <c r="E30" s="138"/>
      <c r="F30" s="138"/>
      <c r="G30" s="138"/>
      <c r="H30" s="138"/>
      <c r="I30" s="138"/>
      <c r="J30" s="138"/>
      <c r="K30" s="119"/>
    </row>
    <row r="31" spans="3:11" x14ac:dyDescent="0.2">
      <c r="C31" s="118" t="str">
        <f>Identification!$M$45</f>
        <v>D.1</v>
      </c>
      <c r="D31" s="192" t="str">
        <f>'Etablissement des priorités'!$D$41</f>
        <v>Mener une analyse des problèmes des systèmes d'information existants.</v>
      </c>
      <c r="E31" s="199" t="str">
        <f>IF('Etablissement des priorités'!$G$41='Etablissement des priorités'!$D$9,"X","")</f>
        <v/>
      </c>
      <c r="F31" s="198" t="str">
        <f>IF('Etablissement des priorités'!$G$41='Etablissement des priorités'!$D$10,"X","")</f>
        <v/>
      </c>
      <c r="G31" s="198" t="str">
        <f>IF('Etablissement des priorités'!$G$41='Etablissement des priorités'!$D$11,"X","")</f>
        <v/>
      </c>
      <c r="H31" s="198" t="str">
        <f>IF('Etablissement des priorités'!$G$41='Etablissement des priorités'!$D$12,"X","")</f>
        <v/>
      </c>
      <c r="I31" s="198" t="str">
        <f>IF('Etablissement des priorités'!$G$41='Etablissement des priorités'!$D$13,"X","")</f>
        <v/>
      </c>
      <c r="J31" s="198" t="str">
        <f>IF('Etablissement des priorités'!$G$41='Etablissement des priorités'!$D$14,"X","")</f>
        <v/>
      </c>
      <c r="K31" s="119" t="str">
        <f>Identification!$M$45</f>
        <v>D.1</v>
      </c>
    </row>
    <row r="32" spans="3:11" x14ac:dyDescent="0.2">
      <c r="C32" s="118" t="str">
        <f>Identification!$M$47</f>
        <v>D.2</v>
      </c>
      <c r="D32" s="192" t="str">
        <f>'Etablissement des priorités'!$D$42</f>
        <v xml:space="preserve">Développer/adapter les indicateurs liés aux garanties de la REDD+. </v>
      </c>
      <c r="E32" s="199" t="str">
        <f>IF('Etablissement des priorités'!$G$42='Etablissement des priorités'!$D$9,"X","")</f>
        <v/>
      </c>
      <c r="F32" s="198" t="str">
        <f>IF('Etablissement des priorités'!$G$42='Etablissement des priorités'!$D$10,"X","")</f>
        <v/>
      </c>
      <c r="G32" s="198" t="str">
        <f>IF('Etablissement des priorités'!$G$42='Etablissement des priorités'!$D$11,"X","")</f>
        <v/>
      </c>
      <c r="H32" s="198" t="str">
        <f>IF('Etablissement des priorités'!$G$42='Etablissement des priorités'!$D$12,"X","")</f>
        <v/>
      </c>
      <c r="I32" s="198" t="str">
        <f>IF('Etablissement des priorités'!$G$42='Etablissement des priorités'!$D$13,"X","")</f>
        <v/>
      </c>
      <c r="J32" s="198" t="str">
        <f>IF('Etablissement des priorités'!$G$42='Etablissement des priorités'!$D$14,"X","")</f>
        <v/>
      </c>
      <c r="K32" s="119" t="str">
        <f>Identification!$M$47</f>
        <v>D.2</v>
      </c>
    </row>
    <row r="33" spans="3:11" ht="25.5" customHeight="1" x14ac:dyDescent="0.2">
      <c r="C33" s="118" t="str">
        <f>Identification!$M$49</f>
        <v>D.3</v>
      </c>
      <c r="D33" s="192" t="str">
        <f>'Etablissement des priorités'!$D$43</f>
        <v>Appliquer des méthodes et des méthodologies pour la collecte d'information.</v>
      </c>
      <c r="E33" s="199" t="str">
        <f>IF('Etablissement des priorités'!$G$43='Etablissement des priorités'!$D$9,"X","")</f>
        <v/>
      </c>
      <c r="F33" s="198" t="str">
        <f>IF('Etablissement des priorités'!$G$43='Etablissement des priorités'!$D$10,"X","")</f>
        <v/>
      </c>
      <c r="G33" s="198" t="str">
        <f>IF('Etablissement des priorités'!$G$43='Etablissement des priorités'!$D$11,"X","")</f>
        <v/>
      </c>
      <c r="H33" s="198" t="str">
        <f>IF('Etablissement des priorités'!$G$43='Etablissement des priorités'!$D$12,"X","")</f>
        <v/>
      </c>
      <c r="I33" s="198" t="str">
        <f>IF('Etablissement des priorités'!$G$43='Etablissement des priorités'!$D$13,"X","")</f>
        <v/>
      </c>
      <c r="J33" s="198" t="str">
        <f>IF('Etablissement des priorités'!$G$43='Etablissement des priorités'!$D$14,"X","")</f>
        <v/>
      </c>
      <c r="K33" s="119" t="str">
        <f>Identification!$M$49</f>
        <v>D.3</v>
      </c>
    </row>
    <row r="34" spans="3:11" ht="25.5" x14ac:dyDescent="0.2">
      <c r="C34" s="118" t="str">
        <f>Identification!$M$51</f>
        <v>D.4</v>
      </c>
      <c r="D34" s="192" t="str">
        <f>'Etablissement des priorités'!$D$44</f>
        <v xml:space="preserve">Valider l'approche méthodologique pour recueillir l'information sur les garanties. </v>
      </c>
      <c r="E34" s="199" t="str">
        <f>IF('Etablissement des priorités'!$G$44='Etablissement des priorités'!$D$9,"X","")</f>
        <v/>
      </c>
      <c r="F34" s="198" t="str">
        <f>IF('Etablissement des priorités'!$G$44='Etablissement des priorités'!$D$10,"X","")</f>
        <v/>
      </c>
      <c r="G34" s="198" t="str">
        <f>IF('Etablissement des priorités'!$G$44='Etablissement des priorités'!$D$11,"X","")</f>
        <v/>
      </c>
      <c r="H34" s="198" t="str">
        <f>IF('Etablissement des priorités'!$G$44='Etablissement des priorités'!$D$12,"X","")</f>
        <v/>
      </c>
      <c r="I34" s="198" t="str">
        <f>IF('Etablissement des priorités'!$G$44='Etablissement des priorités'!$D$13,"X","")</f>
        <v/>
      </c>
      <c r="J34" s="198" t="str">
        <f>IF('Etablissement des priorités'!$G$44='Etablissement des priorités'!$D$14,"X","")</f>
        <v/>
      </c>
      <c r="K34" s="119" t="str">
        <f>Identification!$M$51</f>
        <v>D.4</v>
      </c>
    </row>
    <row r="35" spans="3:11" x14ac:dyDescent="0.2">
      <c r="C35" s="118"/>
      <c r="D35" s="102"/>
      <c r="E35" s="138"/>
      <c r="F35" s="138"/>
      <c r="G35" s="138"/>
      <c r="H35" s="138"/>
      <c r="I35" s="138"/>
      <c r="J35" s="138"/>
      <c r="K35" s="119"/>
    </row>
    <row r="36" spans="3:11" ht="15" x14ac:dyDescent="0.25">
      <c r="C36" s="118"/>
      <c r="D36" s="150" t="str">
        <f>'Etablissement des priorités'!$D$46</f>
        <v>Section E - Validation et partage d'information sur les garanties</v>
      </c>
      <c r="E36" s="139"/>
      <c r="F36" s="139"/>
      <c r="G36" s="139"/>
      <c r="H36" s="139"/>
      <c r="I36" s="139"/>
      <c r="J36" s="139"/>
      <c r="K36" s="119"/>
    </row>
    <row r="37" spans="3:11" x14ac:dyDescent="0.2">
      <c r="C37" s="118" t="str">
        <f>Identification!$M$55</f>
        <v>E.1</v>
      </c>
      <c r="D37" s="192" t="str">
        <f>'Etablissement des priorités'!$D$48</f>
        <v>Développer un cadre pour l'approvisionnement d'information.</v>
      </c>
      <c r="E37" s="199" t="str">
        <f>IF('Etablissement des priorités'!$G$48='Etablissement des priorités'!$D$9,"X","")</f>
        <v/>
      </c>
      <c r="F37" s="198" t="str">
        <f>IF('Etablissement des priorités'!$G$48='Etablissement des priorités'!$D$10,"X","")</f>
        <v/>
      </c>
      <c r="G37" s="198" t="str">
        <f>IF('Etablissement des priorités'!$G$48='Etablissement des priorités'!$D$11,"X","")</f>
        <v/>
      </c>
      <c r="H37" s="198" t="str">
        <f>IF('Etablissement des priorités'!$G$48='Etablissement des priorités'!$D$12,"X","")</f>
        <v/>
      </c>
      <c r="I37" s="198" t="str">
        <f>IF('Etablissement des priorités'!$G$48='Etablissement des priorités'!$D$13,"X","")</f>
        <v/>
      </c>
      <c r="J37" s="198" t="str">
        <f>IF('Etablissement des priorités'!$G$48='Etablissement des priorités'!$D$14,"X","")</f>
        <v/>
      </c>
      <c r="K37" s="119" t="str">
        <f>Identification!$M$55</f>
        <v>E.1</v>
      </c>
    </row>
    <row r="38" spans="3:11" ht="25.5" customHeight="1" x14ac:dyDescent="0.2">
      <c r="C38" s="118" t="str">
        <f>Identification!$M$57</f>
        <v>E.2</v>
      </c>
      <c r="D38" s="192" t="str">
        <f>'Etablissement des priorités'!$D$49</f>
        <v>Développer des procédures d'assurance de qualité pour l'information sur les garanties.</v>
      </c>
      <c r="E38" s="199" t="str">
        <f>IF('Etablissement des priorités'!$G$49='Etablissement des priorités'!$D$9,"X","")</f>
        <v/>
      </c>
      <c r="F38" s="198" t="str">
        <f>IF('Etablissement des priorités'!$G$49='Etablissement des priorités'!$D$10,"X","")</f>
        <v/>
      </c>
      <c r="G38" s="198" t="str">
        <f>IF('Etablissement des priorités'!$G$49='Etablissement des priorités'!$D$11,"X","")</f>
        <v/>
      </c>
      <c r="H38" s="198" t="str">
        <f>IF('Etablissement des priorités'!$G$49='Etablissement des priorités'!$D$12,"X","")</f>
        <v/>
      </c>
      <c r="I38" s="198" t="str">
        <f>IF('Etablissement des priorités'!$G$49='Etablissement des priorités'!$D$13,"X","")</f>
        <v/>
      </c>
      <c r="J38" s="198" t="str">
        <f>IF('Etablissement des priorités'!$G$49='Etablissement des priorités'!$D$14,"X","")</f>
        <v/>
      </c>
      <c r="K38" s="119" t="str">
        <f>Identification!$M$57</f>
        <v>E.2</v>
      </c>
    </row>
    <row r="39" spans="3:11" x14ac:dyDescent="0.2">
      <c r="C39" s="118" t="str">
        <f>Identification!$M$59</f>
        <v>E.3</v>
      </c>
      <c r="D39" s="192" t="str">
        <f>'Etablissement des priorités'!$D$50</f>
        <v>Mener une analyse et une évaluation de l'information sur les garanties.</v>
      </c>
      <c r="E39" s="199" t="str">
        <f>IF('Etablissement des priorités'!$G$50='Etablissement des priorités'!$D$9,"X","")</f>
        <v/>
      </c>
      <c r="F39" s="198" t="str">
        <f>IF('Etablissement des priorités'!$G$50='Etablissement des priorités'!$D$10,"X","")</f>
        <v/>
      </c>
      <c r="G39" s="198" t="str">
        <f>IF('Etablissement des priorités'!$G$50='Etablissement des priorités'!$D$11,"X","")</f>
        <v/>
      </c>
      <c r="H39" s="198" t="str">
        <f>IF('Etablissement des priorités'!$G$50='Etablissement des priorités'!$D$12,"X","")</f>
        <v/>
      </c>
      <c r="I39" s="198" t="str">
        <f>IF('Etablissement des priorités'!$G$50='Etablissement des priorités'!$D$13,"X","")</f>
        <v/>
      </c>
      <c r="J39" s="198" t="str">
        <f>IF('Etablissement des priorités'!$G$50='Etablissement des priorités'!$D$14,"X","")</f>
        <v/>
      </c>
      <c r="K39" s="119" t="str">
        <f>Identification!$M$59</f>
        <v>E.3</v>
      </c>
    </row>
    <row r="40" spans="3:11" ht="25.5" x14ac:dyDescent="0.2">
      <c r="C40" s="118" t="str">
        <f>Identification!$M$61</f>
        <v>E.4</v>
      </c>
      <c r="D40" s="192" t="str">
        <f>'Etablissement des priorités'!$D$51</f>
        <v>Développez une approche pour stocker et gérer l'information sur les garanties dans le temps.</v>
      </c>
      <c r="E40" s="199" t="str">
        <f>IF('Etablissement des priorités'!$G$51='Etablissement des priorités'!$D$9,"X","")</f>
        <v/>
      </c>
      <c r="F40" s="198" t="str">
        <f>IF('Etablissement des priorités'!$G$51='Etablissement des priorités'!$D$10,"X","")</f>
        <v/>
      </c>
      <c r="G40" s="198" t="str">
        <f>IF('Etablissement des priorités'!$G$51='Etablissement des priorités'!$D$11,"X","")</f>
        <v/>
      </c>
      <c r="H40" s="198" t="str">
        <f>IF('Etablissement des priorités'!$G$51='Etablissement des priorités'!$D$12,"X","")</f>
        <v/>
      </c>
      <c r="I40" s="198" t="str">
        <f>IF('Etablissement des priorités'!$G$51='Etablissement des priorités'!$D$13,"X","")</f>
        <v/>
      </c>
      <c r="J40" s="198" t="str">
        <f>IF('Etablissement des priorités'!$G$51='Etablissement des priorités'!$D$14,"X","")</f>
        <v/>
      </c>
      <c r="K40" s="119" t="str">
        <f>Identification!$M$61</f>
        <v>E.4</v>
      </c>
    </row>
    <row r="41" spans="3:11" ht="25.5" x14ac:dyDescent="0.2">
      <c r="C41" s="118" t="str">
        <f>Identification!$M$63</f>
        <v>E.5</v>
      </c>
      <c r="D41" s="192" t="str">
        <f>'Etablissement des priorités'!$D$52</f>
        <v>Partager publiquement l'information sur comment les garanties sont abordées et respectées.</v>
      </c>
      <c r="E41" s="199" t="str">
        <f>IF('Etablissement des priorités'!$G$52='Etablissement des priorités'!$D$9,"X","")</f>
        <v/>
      </c>
      <c r="F41" s="198" t="str">
        <f>IF('Etablissement des priorités'!$G$52='Etablissement des priorités'!$D$10,"X","")</f>
        <v/>
      </c>
      <c r="G41" s="198" t="str">
        <f>IF('Etablissement des priorités'!$G$52='Etablissement des priorités'!$D$11,"X","")</f>
        <v/>
      </c>
      <c r="H41" s="198" t="str">
        <f>IF('Etablissement des priorités'!$G$52='Etablissement des priorités'!$D$12,"X","")</f>
        <v/>
      </c>
      <c r="I41" s="198" t="str">
        <f>IF('Etablissement des priorités'!$G$52='Etablissement des priorités'!$D$13,"X","")</f>
        <v/>
      </c>
      <c r="J41" s="198" t="str">
        <f>IF('Etablissement des priorités'!$G$52='Etablissement des priorités'!$D$14,"X","")</f>
        <v/>
      </c>
      <c r="K41" s="119" t="str">
        <f>Identification!$M$63</f>
        <v>E.5</v>
      </c>
    </row>
    <row r="42" spans="3:11" x14ac:dyDescent="0.2">
      <c r="C42" s="118"/>
      <c r="D42" s="102"/>
      <c r="E42" s="140"/>
      <c r="F42" s="138"/>
      <c r="G42" s="138"/>
      <c r="H42" s="138"/>
      <c r="I42" s="138"/>
      <c r="J42" s="138"/>
      <c r="K42" s="119"/>
    </row>
    <row r="43" spans="3:11" x14ac:dyDescent="0.2">
      <c r="C43" s="118"/>
      <c r="D43" s="174" t="s">
        <v>387</v>
      </c>
      <c r="E43" s="173"/>
      <c r="F43" s="138"/>
      <c r="G43" s="138"/>
      <c r="H43" s="138"/>
      <c r="I43" s="138"/>
      <c r="J43" s="138"/>
      <c r="K43" s="119"/>
    </row>
    <row r="44" spans="3:11" ht="13.5" thickBot="1" x14ac:dyDescent="0.25">
      <c r="C44" s="120"/>
      <c r="D44" s="121"/>
      <c r="E44" s="122"/>
      <c r="F44" s="122"/>
      <c r="G44" s="122"/>
      <c r="H44" s="122"/>
      <c r="I44" s="122"/>
      <c r="J44" s="122"/>
      <c r="K44" s="123"/>
    </row>
    <row r="45" spans="3:11" ht="13.5" thickTop="1" x14ac:dyDescent="0.2"/>
    <row r="46" spans="3:11" hidden="1" x14ac:dyDescent="0.2">
      <c r="I46" s="289" t="s">
        <v>373</v>
      </c>
      <c r="J46" s="289" t="s">
        <v>374</v>
      </c>
    </row>
    <row r="47" spans="3:11" hidden="1" x14ac:dyDescent="0.2">
      <c r="I47" s="290" t="s">
        <v>375</v>
      </c>
      <c r="J47" s="291">
        <v>2014</v>
      </c>
    </row>
    <row r="48" spans="3:11" hidden="1" x14ac:dyDescent="0.2">
      <c r="I48" s="290" t="s">
        <v>376</v>
      </c>
      <c r="J48" s="291">
        <v>2015</v>
      </c>
    </row>
    <row r="49" spans="9:10" hidden="1" x14ac:dyDescent="0.2">
      <c r="I49" s="290" t="s">
        <v>377</v>
      </c>
      <c r="J49" s="291">
        <v>2016</v>
      </c>
    </row>
    <row r="50" spans="9:10" hidden="1" x14ac:dyDescent="0.2">
      <c r="I50" s="290" t="s">
        <v>378</v>
      </c>
      <c r="J50" s="291">
        <v>2017</v>
      </c>
    </row>
    <row r="51" spans="9:10" hidden="1" x14ac:dyDescent="0.2">
      <c r="I51" s="290" t="s">
        <v>379</v>
      </c>
      <c r="J51" s="291">
        <v>2018</v>
      </c>
    </row>
    <row r="52" spans="9:10" hidden="1" x14ac:dyDescent="0.2">
      <c r="I52" s="290" t="s">
        <v>380</v>
      </c>
    </row>
    <row r="53" spans="9:10" hidden="1" x14ac:dyDescent="0.2">
      <c r="I53" s="290" t="s">
        <v>381</v>
      </c>
      <c r="J53" s="21"/>
    </row>
    <row r="54" spans="9:10" hidden="1" x14ac:dyDescent="0.2">
      <c r="I54" s="290" t="s">
        <v>382</v>
      </c>
      <c r="J54" s="21"/>
    </row>
    <row r="55" spans="9:10" hidden="1" x14ac:dyDescent="0.2">
      <c r="I55" s="290" t="s">
        <v>383</v>
      </c>
      <c r="J55" s="21"/>
    </row>
    <row r="56" spans="9:10" hidden="1" x14ac:dyDescent="0.2">
      <c r="I56" s="290" t="s">
        <v>384</v>
      </c>
      <c r="J56" s="21"/>
    </row>
    <row r="57" spans="9:10" hidden="1" x14ac:dyDescent="0.2">
      <c r="I57" s="290" t="s">
        <v>385</v>
      </c>
      <c r="J57" s="21"/>
    </row>
    <row r="58" spans="9:10" hidden="1" x14ac:dyDescent="0.2">
      <c r="I58" s="290" t="s">
        <v>386</v>
      </c>
      <c r="J58" s="21"/>
    </row>
  </sheetData>
  <sheetProtection algorithmName="SHA-512" hashValue="vFx5WxKxRcsfaWR9xHVWsk7MGT20ii3Dn/1r5imLRNjevC1k016VUk749jM0MSQb4eILil7X5XtaQnQQJ4fWPQ==" saltValue="rle6h2kAslq0+WUQ2ugtiA==" spinCount="100000" sheet="1" objects="1" scenarios="1" selectLockedCells="1"/>
  <customSheetViews>
    <customSheetView guid="{C4FC2F54-0D02-4AAC-9199-42928CB4DD0D}" showGridLines="0" fitToPage="1" printArea="1" hiddenRows="1">
      <selection activeCell="D6" sqref="D6"/>
      <rowBreaks count="1" manualBreakCount="1">
        <brk id="24" min="2" max="10" man="1"/>
      </rowBreaks>
      <pageMargins left="0.23622047244094491" right="0.23622047244094491" top="0.74803149606299213" bottom="0.74803149606299213" header="0.31496062992125984" footer="0.31496062992125984"/>
      <printOptions horizontalCentered="1"/>
      <pageSetup paperSize="9" fitToHeight="0" orientation="landscape" r:id="rId1"/>
      <headerFooter alignWithMargins="0">
        <oddHeader>&amp;LCAST&amp;CPlanning&amp;R&amp;D&amp;T</oddHeader>
        <oddFooter>Page &amp;P of &amp;N</oddFooter>
      </headerFooter>
    </customSheetView>
    <customSheetView guid="{ED1E57B3-0954-4309-ACBD-3308AB4EFCA9}" showGridLines="0" showRowCol="0" fitToPage="1" hiddenRows="1" hiddenColumns="1">
      <pane ySplit="10" topLeftCell="A12" activePane="bottomLeft" state="frozen"/>
      <selection pane="bottomLeft" activeCell="I6" sqref="I6"/>
      <rowBreaks count="1" manualBreakCount="1">
        <brk id="24" min="2" max="10" man="1"/>
      </rowBreaks>
      <pageMargins left="0.23622047244094491" right="0.23622047244094491" top="0.74803149606299213" bottom="0.74803149606299213" header="0.31496062992125984" footer="0.31496062992125984"/>
      <printOptions horizontalCentered="1"/>
      <pageSetup paperSize="9" fitToHeight="0" orientation="landscape" r:id="rId2"/>
      <headerFooter alignWithMargins="0">
        <oddHeader>&amp;LCAST&amp;CPlanning&amp;R&amp;D&amp;T</oddHeader>
        <oddFooter>Page &amp;P of &amp;N</oddFooter>
      </headerFooter>
    </customSheetView>
  </customSheetViews>
  <mergeCells count="1">
    <mergeCell ref="E5:H6"/>
  </mergeCells>
  <conditionalFormatting sqref="E42:E43">
    <cfRule type="notContainsBlanks" dxfId="11" priority="12">
      <formula>LEN(TRIM(E42))&gt;0</formula>
    </cfRule>
  </conditionalFormatting>
  <conditionalFormatting sqref="E9:J9">
    <cfRule type="cellIs" dxfId="10" priority="7" operator="equal">
      <formula>$N$9</formula>
    </cfRule>
  </conditionalFormatting>
  <conditionalFormatting sqref="E9">
    <cfRule type="cellIs" dxfId="9" priority="6" operator="equal">
      <formula>$N$9</formula>
    </cfRule>
  </conditionalFormatting>
  <conditionalFormatting sqref="E13:E18 E21:E24 E27:E28 E31:E34 E37:E41">
    <cfRule type="cellIs" dxfId="8" priority="3" operator="equal">
      <formula>"X"</formula>
    </cfRule>
  </conditionalFormatting>
  <conditionalFormatting sqref="I6">
    <cfRule type="cellIs" dxfId="7" priority="2" operator="equal">
      <formula>$N$6</formula>
    </cfRule>
  </conditionalFormatting>
  <conditionalFormatting sqref="J6">
    <cfRule type="cellIs" dxfId="6" priority="1" operator="equal">
      <formula>$O$6</formula>
    </cfRule>
  </conditionalFormatting>
  <dataValidations count="3">
    <dataValidation type="list" allowBlank="1" showInputMessage="1" showErrorMessage="1" prompt="Please select the appropiate starting month." sqref="H7">
      <formula1>$I$46:$I$58</formula1>
    </dataValidation>
    <dataValidation type="list" allowBlank="1" showInputMessage="1" showErrorMessage="1" prompt="Sélectionnez le mois de départ approprié" sqref="I6">
      <formula1>$I$46:$I$58</formula1>
    </dataValidation>
    <dataValidation type="list" allowBlank="1" showInputMessage="1" showErrorMessage="1" prompt="Sélectionnez l'année de départ approprié" sqref="J6">
      <formula1>$J$46:$J$51</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r:id="rId3"/>
  <headerFooter alignWithMargins="0">
    <oddHeader>&amp;LCAST&amp;CPlanning&amp;R&amp;D&amp;T</oddHeader>
    <oddFooter>Page &amp;P of &amp;N</oddFooter>
  </headerFooter>
  <rowBreaks count="1" manualBreakCount="1">
    <brk id="24" min="2" max="10"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C1:R70"/>
  <sheetViews>
    <sheetView showGridLines="0" zoomScaleNormal="100" zoomScaleSheetLayoutView="50" workbookViewId="0">
      <pane ySplit="11" topLeftCell="A12" activePane="bottomLeft" state="frozen"/>
      <selection pane="bottomLeft" activeCell="I6" sqref="I6"/>
    </sheetView>
  </sheetViews>
  <sheetFormatPr defaultColWidth="8.85546875" defaultRowHeight="12.75" x14ac:dyDescent="0.2"/>
  <cols>
    <col min="1" max="2" width="1.7109375" style="3" customWidth="1"/>
    <col min="3" max="3" width="4.7109375" style="8" customWidth="1"/>
    <col min="4" max="4" width="60.28515625" style="14" customWidth="1"/>
    <col min="5" max="11" width="12.28515625" style="14" customWidth="1"/>
    <col min="12" max="12" width="4.7109375" style="8" customWidth="1"/>
    <col min="13" max="13" width="3.140625" style="3" customWidth="1"/>
    <col min="14" max="14" width="8.85546875" style="3" customWidth="1"/>
    <col min="15" max="16" width="8.85546875" style="36" hidden="1" customWidth="1"/>
    <col min="17" max="18" width="8.85546875" style="3" hidden="1" customWidth="1"/>
    <col min="19" max="16384" width="8.85546875" style="3"/>
  </cols>
  <sheetData>
    <row r="1" spans="3:16" ht="13.5" thickBot="1" x14ac:dyDescent="0.25"/>
    <row r="2" spans="3:16" ht="13.5" hidden="1" thickBot="1" x14ac:dyDescent="0.25"/>
    <row r="3" spans="3:16" ht="13.5" thickTop="1" x14ac:dyDescent="0.2">
      <c r="C3" s="116"/>
      <c r="D3" s="56"/>
      <c r="E3" s="56"/>
      <c r="F3" s="56"/>
      <c r="G3" s="56"/>
      <c r="H3" s="56"/>
      <c r="I3" s="56"/>
      <c r="J3" s="56"/>
      <c r="K3" s="56"/>
      <c r="L3" s="117"/>
    </row>
    <row r="4" spans="3:16" ht="18.75" x14ac:dyDescent="0.25">
      <c r="C4" s="118"/>
      <c r="D4" s="141"/>
      <c r="E4" s="38"/>
      <c r="F4" s="38"/>
      <c r="G4" s="38"/>
      <c r="H4" s="112" t="str">
        <f>CONCATENATE(Identification!$W$3)</f>
        <v/>
      </c>
      <c r="I4" s="38"/>
      <c r="J4" s="124"/>
      <c r="K4" s="124"/>
      <c r="L4" s="119"/>
    </row>
    <row r="5" spans="3:16" ht="18.75" customHeight="1" x14ac:dyDescent="0.2">
      <c r="C5" s="118"/>
      <c r="E5" s="323" t="s">
        <v>372</v>
      </c>
      <c r="F5" s="323"/>
      <c r="G5" s="323"/>
      <c r="H5" s="323"/>
      <c r="I5" s="40"/>
      <c r="J5" s="38"/>
      <c r="K5" s="38"/>
      <c r="L5" s="119"/>
    </row>
    <row r="6" spans="3:16" ht="18" x14ac:dyDescent="0.25">
      <c r="C6" s="118"/>
      <c r="D6" s="142" t="str">
        <f>Introduction!$D$21&amp;( " (adapté au pays)")</f>
        <v>Partie 4 : Planification (adapté au pays)</v>
      </c>
      <c r="E6" s="323"/>
      <c r="F6" s="323"/>
      <c r="G6" s="323"/>
      <c r="H6" s="323"/>
      <c r="I6" s="196" t="s">
        <v>373</v>
      </c>
      <c r="J6" s="197" t="s">
        <v>374</v>
      </c>
      <c r="K6" s="197"/>
      <c r="L6" s="119"/>
      <c r="O6" s="36" t="str">
        <f>I58</f>
        <v>(Mois)</v>
      </c>
      <c r="P6" s="36" t="str">
        <f>J58</f>
        <v>(Année)</v>
      </c>
    </row>
    <row r="7" spans="3:16" x14ac:dyDescent="0.2">
      <c r="C7" s="118"/>
      <c r="D7" s="38"/>
      <c r="E7" s="38"/>
      <c r="F7" s="38"/>
      <c r="G7" s="134"/>
      <c r="H7" s="135"/>
      <c r="I7" s="43"/>
      <c r="J7" s="38"/>
      <c r="K7" s="38"/>
      <c r="L7" s="119"/>
    </row>
    <row r="8" spans="3:16" ht="38.25" x14ac:dyDescent="0.2">
      <c r="C8" s="118"/>
      <c r="D8" s="156"/>
      <c r="E8" s="244" t="str">
        <f>'Etablissement des priorités'!$D$9</f>
        <v>Action récurrente</v>
      </c>
      <c r="F8" s="244" t="str">
        <f>'Etablissement des priorités'!$D$10</f>
        <v>Action immédiate</v>
      </c>
      <c r="G8" s="244" t="str">
        <f>'Etablissement des priorités'!$D$11</f>
        <v>Activité à court terme</v>
      </c>
      <c r="H8" s="244" t="str">
        <f>'Etablissement des priorités'!$D$12</f>
        <v>Activité à moyen terme</v>
      </c>
      <c r="I8" s="244" t="str">
        <f>'Etablissement des priorités'!$D$13</f>
        <v>Activité à long terme</v>
      </c>
      <c r="J8" s="255" t="str">
        <f>'Etablissement des priorités'!$D$14</f>
        <v>Aucune autre action n'est nécessaire</v>
      </c>
      <c r="K8" s="324" t="s">
        <v>694</v>
      </c>
      <c r="L8" s="119"/>
    </row>
    <row r="9" spans="3:16" ht="26.25" customHeight="1" x14ac:dyDescent="0.2">
      <c r="C9" s="118"/>
      <c r="D9" s="156"/>
      <c r="E9" s="191" t="str">
        <f>IF('Etablissement des priorités'!$E$9=$O$9,"",'Etablissement des priorités'!$E$9)</f>
        <v/>
      </c>
      <c r="F9" s="191" t="str">
        <f>IF('Etablissement des priorités'!$E$10=$O$9,"",'Etablissement des priorités'!$E$10)</f>
        <v/>
      </c>
      <c r="G9" s="191" t="str">
        <f>IF('Etablissement des priorités'!$E$11=$O$9,"",'Etablissement des priorités'!$E$11)</f>
        <v/>
      </c>
      <c r="H9" s="191" t="str">
        <f>IF('Etablissement des priorités'!$E$12=$O$9,"",'Etablissement des priorités'!$E$12)</f>
        <v/>
      </c>
      <c r="I9" s="191" t="str">
        <f>IF('Etablissement des priorités'!$E$13=$O$9,"",'Etablissement des priorités'!$E$13)</f>
        <v/>
      </c>
      <c r="J9" s="256"/>
      <c r="K9" s="324"/>
      <c r="L9" s="119"/>
      <c r="O9" s="36" t="str">
        <f>'Etablissement des priorités'!K9</f>
        <v>Cliquez pour sélectionner le calendrier</v>
      </c>
    </row>
    <row r="10" spans="3:16" x14ac:dyDescent="0.2">
      <c r="C10" s="118"/>
      <c r="D10" s="156"/>
      <c r="E10" s="136"/>
      <c r="F10" s="136"/>
      <c r="G10" s="136"/>
      <c r="H10" s="136"/>
      <c r="I10" s="136"/>
      <c r="J10" s="136"/>
      <c r="K10" s="136"/>
      <c r="L10" s="119"/>
    </row>
    <row r="11" spans="3:16" hidden="1" x14ac:dyDescent="0.2">
      <c r="C11" s="118"/>
      <c r="D11" s="156"/>
      <c r="E11" s="137"/>
      <c r="F11" s="137"/>
      <c r="G11" s="137"/>
      <c r="H11" s="137"/>
      <c r="I11" s="137"/>
      <c r="J11" s="137"/>
      <c r="K11" s="137"/>
      <c r="L11" s="119"/>
    </row>
    <row r="12" spans="3:16" ht="30" x14ac:dyDescent="0.25">
      <c r="C12" s="118"/>
      <c r="D12" s="150" t="str">
        <f>'Etablissement des priorités'!$D$18</f>
        <v>Section A - Analyse des parties prenantes, sensibilisation et renforcement des capacités</v>
      </c>
      <c r="E12" s="137"/>
      <c r="F12" s="137"/>
      <c r="G12" s="137"/>
      <c r="H12" s="137"/>
      <c r="I12" s="137"/>
      <c r="J12" s="137"/>
      <c r="K12" s="137"/>
      <c r="L12" s="119"/>
    </row>
    <row r="13" spans="3:16" x14ac:dyDescent="0.2">
      <c r="C13" s="118" t="str">
        <f>Identification!$M$13</f>
        <v>A.1</v>
      </c>
      <c r="D13" s="192" t="str">
        <f>'Etablissement des priorités'!$D$20</f>
        <v>Mener un exercice de cartographie des parties prenantes.</v>
      </c>
      <c r="E13" s="199" t="str">
        <f>IF('Etablissement des priorités'!$G$20='Etablissement des priorités'!$D$9,"X","")</f>
        <v/>
      </c>
      <c r="F13" s="198" t="str">
        <f>IF('Etablissement des priorités'!$G$20='Etablissement des priorités'!$D$10,"X","")</f>
        <v/>
      </c>
      <c r="G13" s="198" t="str">
        <f>IF('Etablissement des priorités'!$G$20='Etablissement des priorités'!$D$11,"X","")</f>
        <v/>
      </c>
      <c r="H13" s="198" t="str">
        <f>IF('Etablissement des priorités'!$G$20='Etablissement des priorités'!$D$12,"X","")</f>
        <v/>
      </c>
      <c r="I13" s="198" t="str">
        <f>IF('Etablissement des priorités'!$G$20='Etablissement des priorités'!$D$13,"X","")</f>
        <v/>
      </c>
      <c r="J13" s="257" t="str">
        <f>IF('Etablissement des priorités'!$G$20='Etablissement des priorités'!$D$14,"X","")</f>
        <v/>
      </c>
      <c r="K13" s="260"/>
      <c r="L13" s="119" t="str">
        <f>Identification!$M$13</f>
        <v>A.1</v>
      </c>
    </row>
    <row r="14" spans="3:16" ht="25.5" customHeight="1" x14ac:dyDescent="0.2">
      <c r="C14" s="118" t="str">
        <f>Identification!$M$15</f>
        <v>A.2</v>
      </c>
      <c r="D14" s="192" t="str">
        <f>'Etablissement des priorités'!$D$21</f>
        <v>Développer un processus pour informer et engager les parties prenantes de la REDD+.</v>
      </c>
      <c r="E14" s="199" t="str">
        <f>IF('Etablissement des priorités'!$G$21='Etablissement des priorités'!$D$9,"X","")</f>
        <v/>
      </c>
      <c r="F14" s="198" t="str">
        <f>IF('Etablissement des priorités'!$G$21='Etablissement des priorités'!$D$10,"X","")</f>
        <v/>
      </c>
      <c r="G14" s="198" t="str">
        <f>IF('Etablissement des priorités'!$G$21='Etablissement des priorités'!$D$11,"X","")</f>
        <v/>
      </c>
      <c r="H14" s="198" t="str">
        <f>IF('Etablissement des priorités'!$G$21='Etablissement des priorités'!$D$12,"X","")</f>
        <v/>
      </c>
      <c r="I14" s="198" t="str">
        <f>IF('Etablissement des priorités'!$G$21='Etablissement des priorités'!$D$13,"X","")</f>
        <v/>
      </c>
      <c r="J14" s="257" t="str">
        <f>IF('Etablissement des priorités'!$G$21='Etablissement des priorités'!$D$14,"X","")</f>
        <v/>
      </c>
      <c r="K14" s="260"/>
      <c r="L14" s="119" t="str">
        <f>Identification!$M$15</f>
        <v>A.2</v>
      </c>
    </row>
    <row r="15" spans="3:16" x14ac:dyDescent="0.2">
      <c r="C15" s="118" t="str">
        <f>Identification!$M$17</f>
        <v>A.3</v>
      </c>
      <c r="D15" s="192" t="str">
        <f>'Etablissement des priorités'!$D$22</f>
        <v>Accroitre la sensibilisation sur le concept de garanties de la REDD+.</v>
      </c>
      <c r="E15" s="199" t="str">
        <f>IF('Etablissement des priorités'!$G$22='Etablissement des priorités'!$D$9,"X","")</f>
        <v/>
      </c>
      <c r="F15" s="198" t="str">
        <f>IF('Etablissement des priorités'!$G$22='Etablissement des priorités'!$D$10,"X","")</f>
        <v/>
      </c>
      <c r="G15" s="198" t="str">
        <f>IF('Etablissement des priorités'!$G$22='Etablissement des priorités'!$D$11,"X","")</f>
        <v/>
      </c>
      <c r="H15" s="198" t="str">
        <f>IF('Etablissement des priorités'!$G$22='Etablissement des priorités'!$D$12,"X","")</f>
        <v/>
      </c>
      <c r="I15" s="198" t="str">
        <f>IF('Etablissement des priorités'!$G$22='Etablissement des priorités'!$D$13,"X","")</f>
        <v/>
      </c>
      <c r="J15" s="257" t="str">
        <f>IF('Etablissement des priorités'!$G$22='Etablissement des priorités'!$D$14,"X","")</f>
        <v/>
      </c>
      <c r="K15" s="260"/>
      <c r="L15" s="119" t="str">
        <f>Identification!$M$17</f>
        <v>A.3</v>
      </c>
    </row>
    <row r="16" spans="3:16" ht="25.5" x14ac:dyDescent="0.2">
      <c r="C16" s="118" t="str">
        <f>Identification!$M$19</f>
        <v>A.4</v>
      </c>
      <c r="D16" s="192" t="str">
        <f>'Etablissement des priorités'!$D$23</f>
        <v>Accroitre la sensibilisation sur les potentiels risques et avantages sociaux et environnementaux liés à la REDD+ au niveau national.</v>
      </c>
      <c r="E16" s="199" t="str">
        <f>IF('Etablissement des priorités'!$G$23='Etablissement des priorités'!$D$9,"X","")</f>
        <v/>
      </c>
      <c r="F16" s="198" t="str">
        <f>IF('Etablissement des priorités'!$G$23='Etablissement des priorités'!$D$10,"X","")</f>
        <v/>
      </c>
      <c r="G16" s="198" t="str">
        <f>IF('Etablissement des priorités'!$G$23='Etablissement des priorités'!$D$11,"X","")</f>
        <v/>
      </c>
      <c r="H16" s="198" t="str">
        <f>IF('Etablissement des priorités'!$G$23='Etablissement des priorités'!$D$12,"X","")</f>
        <v/>
      </c>
      <c r="I16" s="198" t="str">
        <f>IF('Etablissement des priorités'!$G$23='Etablissement des priorités'!$D$13,"X","")</f>
        <v/>
      </c>
      <c r="J16" s="257" t="str">
        <f>IF('Etablissement des priorités'!$G$23='Etablissement des priorités'!$D$14,"X","")</f>
        <v/>
      </c>
      <c r="K16" s="260"/>
      <c r="L16" s="119" t="str">
        <f>Identification!$M$19</f>
        <v>A.4</v>
      </c>
    </row>
    <row r="17" spans="3:12" ht="25.5" x14ac:dyDescent="0.2">
      <c r="C17" s="118" t="str">
        <f>Identification!$M$21</f>
        <v>A.5</v>
      </c>
      <c r="D17" s="192" t="str">
        <f>'Etablissement des priorités'!$D$24</f>
        <v>Développer la capacité des parties prenantes à s'engager dans le développement de l'approche national des garanties.</v>
      </c>
      <c r="E17" s="199" t="str">
        <f>IF('Etablissement des priorités'!$G$24='Etablissement des priorités'!$D$9,"X","")</f>
        <v/>
      </c>
      <c r="F17" s="198" t="str">
        <f>IF('Etablissement des priorités'!$G$24='Etablissement des priorités'!$D$10,"X","")</f>
        <v/>
      </c>
      <c r="G17" s="198" t="str">
        <f>IF('Etablissement des priorités'!$G$24='Etablissement des priorités'!$D$11,"X","")</f>
        <v/>
      </c>
      <c r="H17" s="198" t="str">
        <f>IF('Etablissement des priorités'!$G$24='Etablissement des priorités'!$D$12,"X","")</f>
        <v/>
      </c>
      <c r="I17" s="198" t="str">
        <f>IF('Etablissement des priorités'!$G$24='Etablissement des priorités'!$D$13,"X","")</f>
        <v/>
      </c>
      <c r="J17" s="257" t="str">
        <f>IF('Etablissement des priorités'!$G$24='Etablissement des priorités'!$D$14,"X","")</f>
        <v/>
      </c>
      <c r="K17" s="260"/>
      <c r="L17" s="119" t="str">
        <f>Identification!$M$21</f>
        <v>A.5</v>
      </c>
    </row>
    <row r="18" spans="3:12" x14ac:dyDescent="0.2">
      <c r="C18" s="118" t="str">
        <f>Identification!$M$23</f>
        <v>A.6</v>
      </c>
      <c r="D18" s="248" t="str">
        <f>'Etablissement des priorités'!$D$25</f>
        <v>Créer un groupe de travail, comité ou équipe multipartite des garanties.</v>
      </c>
      <c r="E18" s="249" t="str">
        <f>IF('Etablissement des priorités'!$G$25='Etablissement des priorités'!$D$9,"X","")</f>
        <v/>
      </c>
      <c r="F18" s="250" t="str">
        <f>IF('Etablissement des priorités'!$G$25='Etablissement des priorités'!$D$10,"X","")</f>
        <v/>
      </c>
      <c r="G18" s="250" t="str">
        <f>IF('Etablissement des priorités'!$G$25='Etablissement des priorités'!$D$11,"X","")</f>
        <v/>
      </c>
      <c r="H18" s="250" t="str">
        <f>IF('Etablissement des priorités'!$G$25='Etablissement des priorités'!$D$12,"X","")</f>
        <v/>
      </c>
      <c r="I18" s="250" t="str">
        <f>IF('Etablissement des priorités'!$G$25='Etablissement des priorités'!$D$13,"X","")</f>
        <v/>
      </c>
      <c r="J18" s="258" t="str">
        <f>IF('Etablissement des priorités'!$G$25='Etablissement des priorités'!$D$14,"X","")</f>
        <v/>
      </c>
      <c r="K18" s="260"/>
      <c r="L18" s="119" t="str">
        <f>Identification!$M$23</f>
        <v>A.6</v>
      </c>
    </row>
    <row r="19" spans="3:12" x14ac:dyDescent="0.2">
      <c r="C19" s="118"/>
      <c r="D19" s="251"/>
      <c r="E19" s="252"/>
      <c r="F19" s="253"/>
      <c r="G19" s="253"/>
      <c r="H19" s="253"/>
      <c r="I19" s="253"/>
      <c r="J19" s="259"/>
      <c r="K19" s="260"/>
      <c r="L19" s="119"/>
    </row>
    <row r="20" spans="3:12" x14ac:dyDescent="0.2">
      <c r="C20" s="118"/>
      <c r="D20" s="251"/>
      <c r="E20" s="252"/>
      <c r="F20" s="253"/>
      <c r="G20" s="253"/>
      <c r="H20" s="253"/>
      <c r="I20" s="253"/>
      <c r="J20" s="259"/>
      <c r="K20" s="260"/>
      <c r="L20" s="119"/>
    </row>
    <row r="21" spans="3:12" x14ac:dyDescent="0.2">
      <c r="C21" s="118"/>
      <c r="D21" s="156"/>
      <c r="E21" s="138"/>
      <c r="F21" s="138"/>
      <c r="G21" s="138"/>
      <c r="H21" s="138"/>
      <c r="I21" s="138"/>
      <c r="J21" s="138"/>
      <c r="K21" s="261">
        <f>SUM(K13:K20)</f>
        <v>0</v>
      </c>
      <c r="L21" s="119"/>
    </row>
    <row r="22" spans="3:12" ht="45" x14ac:dyDescent="0.25">
      <c r="C22" s="118"/>
      <c r="D22" s="150" t="str">
        <f>'Etablissement des priorités'!$D$27</f>
        <v>Section B - Préparation du développement de l'approche nationale des garanties, y compris le développement d'une série de garanties nationales, le cas échéant</v>
      </c>
      <c r="E22" s="139"/>
      <c r="F22" s="139"/>
      <c r="G22" s="139"/>
      <c r="H22" s="139"/>
      <c r="I22" s="139"/>
      <c r="J22" s="139"/>
      <c r="K22" s="139"/>
      <c r="L22" s="119"/>
    </row>
    <row r="23" spans="3:12" ht="25.5" x14ac:dyDescent="0.2">
      <c r="C23" s="118" t="str">
        <f>Identification!$M$27</f>
        <v>B.1</v>
      </c>
      <c r="D23" s="192" t="str">
        <f>'Etablissement des priorités'!$D$29</f>
        <v>Définir les dispositions institutionnelles et de procédure pour l'approche de garanties du pays.</v>
      </c>
      <c r="E23" s="199" t="str">
        <f>IF('Etablissement des priorités'!$G$29='Etablissement des priorités'!$D$9,"X","")</f>
        <v/>
      </c>
      <c r="F23" s="198" t="str">
        <f>IF('Etablissement des priorités'!$G$29='Etablissement des priorités'!$D$10,"X","")</f>
        <v/>
      </c>
      <c r="G23" s="198" t="str">
        <f>IF('Etablissement des priorités'!$G$29='Etablissement des priorités'!$D$11,"X","")</f>
        <v/>
      </c>
      <c r="H23" s="198" t="str">
        <f>IF('Etablissement des priorités'!$G$29='Etablissement des priorités'!$D$12,"X","")</f>
        <v/>
      </c>
      <c r="I23" s="198" t="str">
        <f>IF('Etablissement des priorités'!$G$29='Etablissement des priorités'!$D$13,"X","")</f>
        <v/>
      </c>
      <c r="J23" s="257" t="str">
        <f>IF('Etablissement des priorités'!$G$29='Etablissement des priorités'!$D$14,"X","")</f>
        <v/>
      </c>
      <c r="K23" s="260"/>
      <c r="L23" s="119" t="str">
        <f>Identification!$M$27</f>
        <v>B.1</v>
      </c>
    </row>
    <row r="24" spans="3:12" ht="25.5" x14ac:dyDescent="0.2">
      <c r="C24" s="118" t="str">
        <f>Identification!$M$29</f>
        <v>B.2</v>
      </c>
      <c r="D24" s="192" t="str">
        <f>'Etablissement des priorités'!$D$30</f>
        <v>Concevoir un processus consultatif et participatif pour le développement de l'approche nationale des garanties.</v>
      </c>
      <c r="E24" s="199" t="str">
        <f>IF('Etablissement des priorités'!$G$30='Etablissement des priorités'!$D$9,"X","")</f>
        <v/>
      </c>
      <c r="F24" s="198" t="str">
        <f>IF('Etablissement des priorités'!$G$30='Etablissement des priorités'!$D$10,"X","")</f>
        <v/>
      </c>
      <c r="G24" s="198" t="str">
        <f>IF('Etablissement des priorités'!$G$30='Etablissement des priorités'!$D$11,"X","")</f>
        <v/>
      </c>
      <c r="H24" s="198" t="str">
        <f>IF('Etablissement des priorités'!$G$30='Etablissement des priorités'!$D$12,"X","")</f>
        <v/>
      </c>
      <c r="I24" s="198" t="str">
        <f>IF('Etablissement des priorités'!$G$30='Etablissement des priorités'!$D$13,"X","")</f>
        <v/>
      </c>
      <c r="J24" s="257" t="str">
        <f>IF('Etablissement des priorités'!$G$30='Etablissement des priorités'!$D$14,"X","")</f>
        <v/>
      </c>
      <c r="K24" s="260"/>
      <c r="L24" s="119" t="str">
        <f>Identification!$M$29</f>
        <v>B.2</v>
      </c>
    </row>
    <row r="25" spans="3:12" ht="25.5" x14ac:dyDescent="0.2">
      <c r="C25" s="118" t="str">
        <f>Identification!$M$31</f>
        <v>B.3</v>
      </c>
      <c r="D25" s="192" t="str">
        <f>'Etablissement des priorités'!$D$31</f>
        <v>Définir les objectifs de l'approche nationale des garanties, identifier les questions sociales et environnementales clés pour le pays.</v>
      </c>
      <c r="E25" s="199" t="str">
        <f>IF('Etablissement des priorités'!$G$31='Etablissement des priorités'!$D$9,"X","")</f>
        <v/>
      </c>
      <c r="F25" s="198" t="str">
        <f>IF('Etablissement des priorités'!$G$31='Etablissement des priorités'!$D$10,"X","")</f>
        <v/>
      </c>
      <c r="G25" s="198" t="str">
        <f>IF('Etablissement des priorités'!$G$31='Etablissement des priorités'!$D$11,"X","")</f>
        <v/>
      </c>
      <c r="H25" s="198" t="str">
        <f>IF('Etablissement des priorités'!$G$31='Etablissement des priorités'!$D$12,"X","")</f>
        <v/>
      </c>
      <c r="I25" s="198" t="str">
        <f>IF('Etablissement des priorités'!$G$31='Etablissement des priorités'!$D$13,"X","")</f>
        <v/>
      </c>
      <c r="J25" s="257" t="str">
        <f>IF('Etablissement des priorités'!$G$31='Etablissement des priorités'!$D$14,"X","")</f>
        <v/>
      </c>
      <c r="K25" s="260"/>
      <c r="L25" s="119" t="str">
        <f>Identification!$M$31</f>
        <v>B.3</v>
      </c>
    </row>
    <row r="26" spans="3:12" ht="39.950000000000003" customHeight="1" x14ac:dyDescent="0.2">
      <c r="C26" s="118" t="str">
        <f>Identification!$M$34</f>
        <v>B.4</v>
      </c>
      <c r="D26" s="248" t="str">
        <f>'Etablissement des priorités'!$D$32</f>
        <v>Développer une interprétation au niveau national des garanties de la REDD+, sous la forme des normes, principes ou des critères (si le pays l'a ainsi décidé).</v>
      </c>
      <c r="E26" s="249" t="str">
        <f>IF('Etablissement des priorités'!$G$32='Etablissement des priorités'!$D$9,"X","")</f>
        <v/>
      </c>
      <c r="F26" s="250" t="str">
        <f>IF('Etablissement des priorités'!$G$32='Etablissement des priorités'!$D$10,"X","")</f>
        <v/>
      </c>
      <c r="G26" s="250" t="str">
        <f>IF('Etablissement des priorités'!$G$32='Etablissement des priorités'!$D$11,"X","")</f>
        <v/>
      </c>
      <c r="H26" s="250" t="str">
        <f>IF('Etablissement des priorités'!$G$32='Etablissement des priorités'!$D$12,"X","")</f>
        <v/>
      </c>
      <c r="I26" s="250" t="str">
        <f>IF('Etablissement des priorités'!$G$32='Etablissement des priorités'!$D$13,"X","")</f>
        <v/>
      </c>
      <c r="J26" s="258" t="str">
        <f>IF('Etablissement des priorités'!$G$32='Etablissement des priorités'!$D$14,"X","")</f>
        <v/>
      </c>
      <c r="K26" s="260"/>
      <c r="L26" s="119" t="str">
        <f>Identification!$M$34</f>
        <v>B.4</v>
      </c>
    </row>
    <row r="27" spans="3:12" x14ac:dyDescent="0.2">
      <c r="C27" s="118"/>
      <c r="D27" s="251"/>
      <c r="E27" s="252"/>
      <c r="F27" s="253"/>
      <c r="G27" s="253"/>
      <c r="H27" s="253"/>
      <c r="I27" s="253"/>
      <c r="J27" s="259"/>
      <c r="K27" s="260"/>
      <c r="L27" s="119"/>
    </row>
    <row r="28" spans="3:12" x14ac:dyDescent="0.2">
      <c r="C28" s="118"/>
      <c r="D28" s="251"/>
      <c r="E28" s="252"/>
      <c r="F28" s="253"/>
      <c r="G28" s="253"/>
      <c r="H28" s="253"/>
      <c r="I28" s="253"/>
      <c r="J28" s="259"/>
      <c r="K28" s="260"/>
      <c r="L28" s="119"/>
    </row>
    <row r="29" spans="3:12" x14ac:dyDescent="0.2">
      <c r="C29" s="118"/>
      <c r="D29" s="156"/>
      <c r="E29" s="138"/>
      <c r="F29" s="138"/>
      <c r="G29" s="138"/>
      <c r="H29" s="138"/>
      <c r="I29" s="138"/>
      <c r="J29" s="138"/>
      <c r="K29" s="261">
        <f>SUM(K23:K28)</f>
        <v>0</v>
      </c>
      <c r="L29" s="119"/>
    </row>
    <row r="30" spans="3:12" ht="30" x14ac:dyDescent="0.25">
      <c r="C30" s="118"/>
      <c r="D30" s="150" t="str">
        <f>'Etablissement des priorités'!$D$34</f>
        <v>Section C - Définition ou développement des politiques, lois et réglementations</v>
      </c>
      <c r="E30" s="139"/>
      <c r="F30" s="139"/>
      <c r="G30" s="139"/>
      <c r="H30" s="139"/>
      <c r="I30" s="139"/>
      <c r="J30" s="139"/>
      <c r="K30" s="139"/>
      <c r="L30" s="119"/>
    </row>
    <row r="31" spans="3:12" x14ac:dyDescent="0.2">
      <c r="C31" s="118" t="str">
        <f>Identification!$M$39</f>
        <v>C.1</v>
      </c>
      <c r="D31" s="192" t="str">
        <f>'Etablissement des priorités'!$D$36</f>
        <v>Mener une analyse des problèmes de PLR existantes.</v>
      </c>
      <c r="E31" s="199" t="str">
        <f>IF('Etablissement des priorités'!$G$36='Etablissement des priorités'!$D$9,"X","")</f>
        <v/>
      </c>
      <c r="F31" s="198" t="str">
        <f>IF('Etablissement des priorités'!$G$36='Etablissement des priorités'!$D$10,"X","")</f>
        <v/>
      </c>
      <c r="G31" s="198" t="str">
        <f>IF('Etablissement des priorités'!$G$36='Etablissement des priorités'!$D$11,"X","")</f>
        <v/>
      </c>
      <c r="H31" s="198" t="str">
        <f>IF('Etablissement des priorités'!$G$36='Etablissement des priorités'!$D$12,"X","")</f>
        <v/>
      </c>
      <c r="I31" s="198" t="str">
        <f>IF('Etablissement des priorités'!$G$36='Etablissement des priorités'!$D$13,"X","")</f>
        <v/>
      </c>
      <c r="J31" s="257" t="str">
        <f>IF('Etablissement des priorités'!$G$36='Etablissement des priorités'!$D$14,"X","")</f>
        <v/>
      </c>
      <c r="K31" s="260"/>
      <c r="L31" s="119" t="str">
        <f>Identification!$M$39</f>
        <v>C.1</v>
      </c>
    </row>
    <row r="32" spans="3:12" ht="25.5" customHeight="1" x14ac:dyDescent="0.2">
      <c r="C32" s="118" t="str">
        <f>Identification!$M$41</f>
        <v>C.2</v>
      </c>
      <c r="D32" s="248" t="str">
        <f>'Etablissement des priorités'!$D$37</f>
        <v>Développer des nouvelles PLR et/ou amender les PLR existantes (lorsque cela est nécessaire).</v>
      </c>
      <c r="E32" s="249" t="str">
        <f>IF('Etablissement des priorités'!$G$37='Etablissement des priorités'!$D$9,"X","")</f>
        <v/>
      </c>
      <c r="F32" s="250" t="str">
        <f>IF('Etablissement des priorités'!$G$37='Etablissement des priorités'!$D$10,"X","")</f>
        <v/>
      </c>
      <c r="G32" s="250" t="str">
        <f>IF('Etablissement des priorités'!$G$37='Etablissement des priorités'!$D$11,"X","")</f>
        <v/>
      </c>
      <c r="H32" s="250" t="str">
        <f>IF('Etablissement des priorités'!$G$37='Etablissement des priorités'!$D$12,"X","")</f>
        <v/>
      </c>
      <c r="I32" s="250" t="str">
        <f>IF('Etablissement des priorités'!$G$37='Etablissement des priorités'!$D$13,"X","")</f>
        <v/>
      </c>
      <c r="J32" s="258" t="str">
        <f>IF('Etablissement des priorités'!$G$37='Etablissement des priorités'!$D$14,"X","")</f>
        <v/>
      </c>
      <c r="K32" s="260"/>
      <c r="L32" s="119" t="str">
        <f>Identification!$M$41</f>
        <v>C.2</v>
      </c>
    </row>
    <row r="33" spans="3:12" x14ac:dyDescent="0.2">
      <c r="C33" s="118"/>
      <c r="D33" s="251"/>
      <c r="E33" s="252"/>
      <c r="F33" s="253"/>
      <c r="G33" s="253"/>
      <c r="H33" s="253"/>
      <c r="I33" s="253"/>
      <c r="J33" s="259"/>
      <c r="K33" s="260"/>
      <c r="L33" s="119"/>
    </row>
    <row r="34" spans="3:12" x14ac:dyDescent="0.2">
      <c r="C34" s="118"/>
      <c r="D34" s="251"/>
      <c r="E34" s="252"/>
      <c r="F34" s="253"/>
      <c r="G34" s="253"/>
      <c r="H34" s="253"/>
      <c r="I34" s="253"/>
      <c r="J34" s="259"/>
      <c r="K34" s="260"/>
      <c r="L34" s="119"/>
    </row>
    <row r="35" spans="3:12" x14ac:dyDescent="0.2">
      <c r="C35" s="118"/>
      <c r="D35" s="156"/>
      <c r="E35" s="138"/>
      <c r="F35" s="138"/>
      <c r="G35" s="138"/>
      <c r="H35" s="138"/>
      <c r="I35" s="138"/>
      <c r="J35" s="138"/>
      <c r="K35" s="261">
        <f>SUM(K31:K34)</f>
        <v>0</v>
      </c>
      <c r="L35" s="119"/>
    </row>
    <row r="36" spans="3:12" ht="30" customHeight="1" x14ac:dyDescent="0.25">
      <c r="C36" s="118"/>
      <c r="D36" s="150" t="str">
        <f>'Etablissement des priorités'!$D$39</f>
        <v>Section D - Collection d'information sur les garanties</v>
      </c>
      <c r="E36" s="138"/>
      <c r="F36" s="138"/>
      <c r="G36" s="138"/>
      <c r="H36" s="138"/>
      <c r="I36" s="138"/>
      <c r="J36" s="138"/>
      <c r="K36" s="138"/>
      <c r="L36" s="119"/>
    </row>
    <row r="37" spans="3:12" x14ac:dyDescent="0.2">
      <c r="C37" s="118" t="str">
        <f>Identification!$M$45</f>
        <v>D.1</v>
      </c>
      <c r="D37" s="192" t="str">
        <f>'Etablissement des priorités'!$D$41</f>
        <v>Mener une analyse des problèmes des systèmes d'information existants.</v>
      </c>
      <c r="E37" s="199" t="str">
        <f>IF('Etablissement des priorités'!$G$41='Etablissement des priorités'!$D$9,"X","")</f>
        <v/>
      </c>
      <c r="F37" s="198" t="str">
        <f>IF('Etablissement des priorités'!$G$41='Etablissement des priorités'!$D$10,"X","")</f>
        <v/>
      </c>
      <c r="G37" s="198" t="str">
        <f>IF('Etablissement des priorités'!$G$41='Etablissement des priorités'!$D$11,"X","")</f>
        <v/>
      </c>
      <c r="H37" s="198" t="str">
        <f>IF('Etablissement des priorités'!$G$41='Etablissement des priorités'!$D$12,"X","")</f>
        <v/>
      </c>
      <c r="I37" s="198" t="str">
        <f>IF('Etablissement des priorités'!$G$41='Etablissement des priorités'!$D$13,"X","")</f>
        <v/>
      </c>
      <c r="J37" s="257" t="str">
        <f>IF('Etablissement des priorités'!$G$41='Etablissement des priorités'!$D$14,"X","")</f>
        <v/>
      </c>
      <c r="K37" s="260"/>
      <c r="L37" s="119" t="str">
        <f>Identification!$M$45</f>
        <v>D.1</v>
      </c>
    </row>
    <row r="38" spans="3:12" x14ac:dyDescent="0.2">
      <c r="C38" s="118" t="str">
        <f>Identification!$M$47</f>
        <v>D.2</v>
      </c>
      <c r="D38" s="192" t="str">
        <f>'Etablissement des priorités'!$D$42</f>
        <v xml:space="preserve">Développer/adapter les indicateurs liés aux garanties de la REDD+. </v>
      </c>
      <c r="E38" s="199" t="str">
        <f>IF('Etablissement des priorités'!$G$42='Etablissement des priorités'!$D$9,"X","")</f>
        <v/>
      </c>
      <c r="F38" s="198" t="str">
        <f>IF('Etablissement des priorités'!$G$42='Etablissement des priorités'!$D$10,"X","")</f>
        <v/>
      </c>
      <c r="G38" s="198" t="str">
        <f>IF('Etablissement des priorités'!$G$42='Etablissement des priorités'!$D$11,"X","")</f>
        <v/>
      </c>
      <c r="H38" s="198" t="str">
        <f>IF('Etablissement des priorités'!$G$42='Etablissement des priorités'!$D$12,"X","")</f>
        <v/>
      </c>
      <c r="I38" s="198" t="str">
        <f>IF('Etablissement des priorités'!$G$42='Etablissement des priorités'!$D$13,"X","")</f>
        <v/>
      </c>
      <c r="J38" s="257" t="str">
        <f>IF('Etablissement des priorités'!$G$42='Etablissement des priorités'!$D$14,"X","")</f>
        <v/>
      </c>
      <c r="K38" s="260"/>
      <c r="L38" s="119" t="str">
        <f>Identification!$M$47</f>
        <v>D.2</v>
      </c>
    </row>
    <row r="39" spans="3:12" ht="25.5" customHeight="1" x14ac:dyDescent="0.2">
      <c r="C39" s="118" t="str">
        <f>Identification!$M$49</f>
        <v>D.3</v>
      </c>
      <c r="D39" s="192" t="str">
        <f>'Etablissement des priorités'!$D$43</f>
        <v>Appliquer des méthodes et des méthodologies pour la collecte d'information.</v>
      </c>
      <c r="E39" s="199" t="str">
        <f>IF('Etablissement des priorités'!$G$43='Etablissement des priorités'!$D$9,"X","")</f>
        <v/>
      </c>
      <c r="F39" s="198" t="str">
        <f>IF('Etablissement des priorités'!$G$43='Etablissement des priorités'!$D$10,"X","")</f>
        <v/>
      </c>
      <c r="G39" s="198" t="str">
        <f>IF('Etablissement des priorités'!$G$43='Etablissement des priorités'!$D$11,"X","")</f>
        <v/>
      </c>
      <c r="H39" s="198" t="str">
        <f>IF('Etablissement des priorités'!$G$43='Etablissement des priorités'!$D$12,"X","")</f>
        <v/>
      </c>
      <c r="I39" s="198" t="str">
        <f>IF('Etablissement des priorités'!$G$43='Etablissement des priorités'!$D$13,"X","")</f>
        <v/>
      </c>
      <c r="J39" s="257" t="str">
        <f>IF('Etablissement des priorités'!$G$43='Etablissement des priorités'!$D$14,"X","")</f>
        <v/>
      </c>
      <c r="K39" s="260"/>
      <c r="L39" s="119" t="str">
        <f>Identification!$M$49</f>
        <v>D.3</v>
      </c>
    </row>
    <row r="40" spans="3:12" ht="25.5" x14ac:dyDescent="0.2">
      <c r="C40" s="118" t="str">
        <f>Identification!$M$51</f>
        <v>D.4</v>
      </c>
      <c r="D40" s="248" t="str">
        <f>'Etablissement des priorités'!$D$44</f>
        <v xml:space="preserve">Valider l'approche méthodologique pour recueillir l'information sur les garanties. </v>
      </c>
      <c r="E40" s="249" t="str">
        <f>IF('Etablissement des priorités'!$G$44='Etablissement des priorités'!$D$9,"X","")</f>
        <v/>
      </c>
      <c r="F40" s="250" t="str">
        <f>IF('Etablissement des priorités'!$G$44='Etablissement des priorités'!$D$10,"X","")</f>
        <v/>
      </c>
      <c r="G40" s="250" t="str">
        <f>IF('Etablissement des priorités'!$G$44='Etablissement des priorités'!$D$11,"X","")</f>
        <v/>
      </c>
      <c r="H40" s="250" t="str">
        <f>IF('Etablissement des priorités'!$G$44='Etablissement des priorités'!$D$12,"X","")</f>
        <v/>
      </c>
      <c r="I40" s="250" t="str">
        <f>IF('Etablissement des priorités'!$G$44='Etablissement des priorités'!$D$13,"X","")</f>
        <v/>
      </c>
      <c r="J40" s="258" t="str">
        <f>IF('Etablissement des priorités'!$G$44='Etablissement des priorités'!$D$14,"X","")</f>
        <v/>
      </c>
      <c r="K40" s="260"/>
      <c r="L40" s="119" t="str">
        <f>Identification!$M$51</f>
        <v>D.4</v>
      </c>
    </row>
    <row r="41" spans="3:12" x14ac:dyDescent="0.2">
      <c r="C41" s="118"/>
      <c r="D41" s="251"/>
      <c r="E41" s="252"/>
      <c r="F41" s="253"/>
      <c r="G41" s="253"/>
      <c r="H41" s="253"/>
      <c r="I41" s="253"/>
      <c r="J41" s="259"/>
      <c r="K41" s="260"/>
      <c r="L41" s="119"/>
    </row>
    <row r="42" spans="3:12" x14ac:dyDescent="0.2">
      <c r="C42" s="118"/>
      <c r="D42" s="251"/>
      <c r="E42" s="252"/>
      <c r="F42" s="253"/>
      <c r="G42" s="253"/>
      <c r="H42" s="253"/>
      <c r="I42" s="253"/>
      <c r="J42" s="259"/>
      <c r="K42" s="260"/>
      <c r="L42" s="119"/>
    </row>
    <row r="43" spans="3:12" x14ac:dyDescent="0.2">
      <c r="C43" s="118"/>
      <c r="D43" s="156"/>
      <c r="E43" s="138"/>
      <c r="F43" s="138"/>
      <c r="G43" s="138"/>
      <c r="H43" s="138"/>
      <c r="I43" s="138"/>
      <c r="J43" s="138"/>
      <c r="K43" s="261">
        <f>SUM(K37:K42)</f>
        <v>0</v>
      </c>
      <c r="L43" s="119"/>
    </row>
    <row r="44" spans="3:12" ht="30" customHeight="1" x14ac:dyDescent="0.25">
      <c r="C44" s="118"/>
      <c r="D44" s="150" t="str">
        <f>'Etablissement des priorités'!$D$46</f>
        <v>Section E - Validation et partage d'information sur les garanties</v>
      </c>
      <c r="E44" s="139"/>
      <c r="F44" s="139"/>
      <c r="G44" s="139"/>
      <c r="H44" s="139"/>
      <c r="I44" s="139"/>
      <c r="J44" s="139"/>
      <c r="K44" s="139"/>
      <c r="L44" s="119"/>
    </row>
    <row r="45" spans="3:12" x14ac:dyDescent="0.2">
      <c r="C45" s="118" t="str">
        <f>Identification!$M$55</f>
        <v>E.1</v>
      </c>
      <c r="D45" s="192" t="str">
        <f>'Etablissement des priorités'!$D$48</f>
        <v>Développer un cadre pour l'approvisionnement d'information.</v>
      </c>
      <c r="E45" s="199" t="str">
        <f>IF('Etablissement des priorités'!$G$48='Etablissement des priorités'!$D$9,"X","")</f>
        <v/>
      </c>
      <c r="F45" s="198" t="str">
        <f>IF('Etablissement des priorités'!$G$48='Etablissement des priorités'!$D$10,"X","")</f>
        <v/>
      </c>
      <c r="G45" s="198" t="str">
        <f>IF('Etablissement des priorités'!$G$48='Etablissement des priorités'!$D$11,"X","")</f>
        <v/>
      </c>
      <c r="H45" s="198" t="str">
        <f>IF('Etablissement des priorités'!$G$48='Etablissement des priorités'!$D$12,"X","")</f>
        <v/>
      </c>
      <c r="I45" s="198" t="str">
        <f>IF('Etablissement des priorités'!$G$48='Etablissement des priorités'!$D$13,"X","")</f>
        <v/>
      </c>
      <c r="J45" s="257" t="str">
        <f>IF('Etablissement des priorités'!$G$48='Etablissement des priorités'!$D$14,"X","")</f>
        <v/>
      </c>
      <c r="K45" s="260"/>
      <c r="L45" s="119" t="str">
        <f>Identification!$M$55</f>
        <v>E.1</v>
      </c>
    </row>
    <row r="46" spans="3:12" ht="25.5" customHeight="1" x14ac:dyDescent="0.2">
      <c r="C46" s="118" t="str">
        <f>Identification!$M$57</f>
        <v>E.2</v>
      </c>
      <c r="D46" s="192" t="str">
        <f>'Etablissement des priorités'!$D$49</f>
        <v>Développer des procédures d'assurance de qualité pour l'information sur les garanties.</v>
      </c>
      <c r="E46" s="199" t="str">
        <f>IF('Etablissement des priorités'!$G$49='Etablissement des priorités'!$D$9,"X","")</f>
        <v/>
      </c>
      <c r="F46" s="198" t="str">
        <f>IF('Etablissement des priorités'!$G$49='Etablissement des priorités'!$D$10,"X","")</f>
        <v/>
      </c>
      <c r="G46" s="198" t="str">
        <f>IF('Etablissement des priorités'!$G$49='Etablissement des priorités'!$D$11,"X","")</f>
        <v/>
      </c>
      <c r="H46" s="198" t="str">
        <f>IF('Etablissement des priorités'!$G$49='Etablissement des priorités'!$D$12,"X","")</f>
        <v/>
      </c>
      <c r="I46" s="198" t="str">
        <f>IF('Etablissement des priorités'!$G$49='Etablissement des priorités'!$D$13,"X","")</f>
        <v/>
      </c>
      <c r="J46" s="257" t="str">
        <f>IF('Etablissement des priorités'!$G$49='Etablissement des priorités'!$D$14,"X","")</f>
        <v/>
      </c>
      <c r="K46" s="260"/>
      <c r="L46" s="119" t="str">
        <f>Identification!$M$57</f>
        <v>E.2</v>
      </c>
    </row>
    <row r="47" spans="3:12" x14ac:dyDescent="0.2">
      <c r="C47" s="118" t="str">
        <f>Identification!$M$59</f>
        <v>E.3</v>
      </c>
      <c r="D47" s="192" t="str">
        <f>'Etablissement des priorités'!$D$50</f>
        <v>Mener une analyse et une évaluation de l'information sur les garanties.</v>
      </c>
      <c r="E47" s="199" t="str">
        <f>IF('Etablissement des priorités'!$G$50='Etablissement des priorités'!$D$9,"X","")</f>
        <v/>
      </c>
      <c r="F47" s="198" t="str">
        <f>IF('Etablissement des priorités'!$G$50='Etablissement des priorités'!$D$10,"X","")</f>
        <v/>
      </c>
      <c r="G47" s="198" t="str">
        <f>IF('Etablissement des priorités'!$G$50='Etablissement des priorités'!$D$11,"X","")</f>
        <v/>
      </c>
      <c r="H47" s="198" t="str">
        <f>IF('Etablissement des priorités'!$G$50='Etablissement des priorités'!$D$12,"X","")</f>
        <v/>
      </c>
      <c r="I47" s="198" t="str">
        <f>IF('Etablissement des priorités'!$G$50='Etablissement des priorités'!$D$13,"X","")</f>
        <v/>
      </c>
      <c r="J47" s="257" t="str">
        <f>IF('Etablissement des priorités'!$G$50='Etablissement des priorités'!$D$14,"X","")</f>
        <v/>
      </c>
      <c r="K47" s="260"/>
      <c r="L47" s="119" t="str">
        <f>Identification!$M$59</f>
        <v>E.3</v>
      </c>
    </row>
    <row r="48" spans="3:12" ht="25.5" x14ac:dyDescent="0.2">
      <c r="C48" s="118" t="str">
        <f>Identification!$M$61</f>
        <v>E.4</v>
      </c>
      <c r="D48" s="192" t="str">
        <f>'Etablissement des priorités'!$D$51</f>
        <v>Développez une approche pour stocker et gérer l'information sur les garanties dans le temps.</v>
      </c>
      <c r="E48" s="199" t="str">
        <f>IF('Etablissement des priorités'!$G$51='Etablissement des priorités'!$D$9,"X","")</f>
        <v/>
      </c>
      <c r="F48" s="198" t="str">
        <f>IF('Etablissement des priorités'!$G$51='Etablissement des priorités'!$D$10,"X","")</f>
        <v/>
      </c>
      <c r="G48" s="198" t="str">
        <f>IF('Etablissement des priorités'!$G$51='Etablissement des priorités'!$D$11,"X","")</f>
        <v/>
      </c>
      <c r="H48" s="198" t="str">
        <f>IF('Etablissement des priorités'!$G$51='Etablissement des priorités'!$D$12,"X","")</f>
        <v/>
      </c>
      <c r="I48" s="198" t="str">
        <f>IF('Etablissement des priorités'!$G$51='Etablissement des priorités'!$D$13,"X","")</f>
        <v/>
      </c>
      <c r="J48" s="257" t="str">
        <f>IF('Etablissement des priorités'!$G$51='Etablissement des priorités'!$D$14,"X","")</f>
        <v/>
      </c>
      <c r="K48" s="260"/>
      <c r="L48" s="119" t="str">
        <f>Identification!$M$61</f>
        <v>E.4</v>
      </c>
    </row>
    <row r="49" spans="3:17" ht="25.5" x14ac:dyDescent="0.2">
      <c r="C49" s="118" t="str">
        <f>Identification!$M$63</f>
        <v>E.5</v>
      </c>
      <c r="D49" s="248" t="str">
        <f>'Etablissement des priorités'!$D$52</f>
        <v>Partager publiquement l'information sur comment les garanties sont abordées et respectées.</v>
      </c>
      <c r="E49" s="249" t="str">
        <f>IF('Etablissement des priorités'!$G$52='Etablissement des priorités'!$D$9,"X","")</f>
        <v/>
      </c>
      <c r="F49" s="250" t="str">
        <f>IF('Etablissement des priorités'!$G$52='Etablissement des priorités'!$D$10,"X","")</f>
        <v/>
      </c>
      <c r="G49" s="250" t="str">
        <f>IF('Etablissement des priorités'!$G$52='Etablissement des priorités'!$D$11,"X","")</f>
        <v/>
      </c>
      <c r="H49" s="250" t="str">
        <f>IF('Etablissement des priorités'!$G$52='Etablissement des priorités'!$D$12,"X","")</f>
        <v/>
      </c>
      <c r="I49" s="250" t="str">
        <f>IF('Etablissement des priorités'!$G$52='Etablissement des priorités'!$D$13,"X","")</f>
        <v/>
      </c>
      <c r="J49" s="258" t="str">
        <f>IF('Etablissement des priorités'!$G$52='Etablissement des priorités'!$D$14,"X","")</f>
        <v/>
      </c>
      <c r="K49" s="260"/>
      <c r="L49" s="119" t="str">
        <f>Identification!$M$63</f>
        <v>E.5</v>
      </c>
    </row>
    <row r="50" spans="3:17" x14ac:dyDescent="0.2">
      <c r="C50" s="118"/>
      <c r="D50" s="251"/>
      <c r="E50" s="252"/>
      <c r="F50" s="253"/>
      <c r="G50" s="253"/>
      <c r="H50" s="253"/>
      <c r="I50" s="253"/>
      <c r="J50" s="259"/>
      <c r="K50" s="260"/>
      <c r="L50" s="119"/>
    </row>
    <row r="51" spans="3:17" x14ac:dyDescent="0.2">
      <c r="C51" s="118"/>
      <c r="D51" s="251"/>
      <c r="E51" s="252"/>
      <c r="F51" s="253"/>
      <c r="G51" s="253"/>
      <c r="H51" s="253"/>
      <c r="I51" s="253"/>
      <c r="J51" s="259"/>
      <c r="K51" s="260"/>
      <c r="L51" s="119"/>
    </row>
    <row r="52" spans="3:17" x14ac:dyDescent="0.2">
      <c r="C52" s="118"/>
      <c r="D52" s="156"/>
      <c r="E52" s="140"/>
      <c r="F52" s="138"/>
      <c r="G52" s="138"/>
      <c r="H52" s="138"/>
      <c r="I52" s="138"/>
      <c r="J52" s="138"/>
      <c r="K52" s="261">
        <f>SUM(K45:K51)</f>
        <v>0</v>
      </c>
      <c r="L52" s="119"/>
    </row>
    <row r="53" spans="3:17" x14ac:dyDescent="0.2">
      <c r="C53" s="118"/>
      <c r="D53" s="254"/>
      <c r="E53" s="173"/>
      <c r="F53" s="138"/>
      <c r="G53" s="138"/>
      <c r="H53" s="138"/>
      <c r="I53" s="138"/>
      <c r="J53" s="138"/>
      <c r="K53" s="138"/>
      <c r="L53" s="119"/>
    </row>
    <row r="54" spans="3:17" x14ac:dyDescent="0.2">
      <c r="C54" s="118"/>
      <c r="D54" s="254"/>
      <c r="E54" s="173"/>
      <c r="F54" s="138"/>
      <c r="G54" s="138"/>
      <c r="H54" s="138"/>
      <c r="I54" s="138"/>
      <c r="J54" s="138"/>
      <c r="K54" s="262">
        <f>SUM(K21+K29+K35+K43+K52)</f>
        <v>0</v>
      </c>
      <c r="L54" s="119"/>
    </row>
    <row r="55" spans="3:17" x14ac:dyDescent="0.2">
      <c r="C55" s="118"/>
      <c r="D55" s="254" t="s">
        <v>387</v>
      </c>
      <c r="E55" s="173"/>
      <c r="F55" s="138"/>
      <c r="G55" s="138"/>
      <c r="H55" s="138"/>
      <c r="I55" s="138"/>
      <c r="J55" s="138"/>
      <c r="K55" s="138"/>
      <c r="L55" s="119"/>
    </row>
    <row r="56" spans="3:17" ht="13.5" thickBot="1" x14ac:dyDescent="0.25">
      <c r="C56" s="120"/>
      <c r="D56" s="121"/>
      <c r="E56" s="122"/>
      <c r="F56" s="122"/>
      <c r="G56" s="122"/>
      <c r="H56" s="122"/>
      <c r="I56" s="122"/>
      <c r="J56" s="122"/>
      <c r="K56" s="122"/>
      <c r="L56" s="123"/>
    </row>
    <row r="57" spans="3:17" ht="13.5" thickTop="1" x14ac:dyDescent="0.2"/>
    <row r="58" spans="3:17" hidden="1" x14ac:dyDescent="0.2">
      <c r="I58" s="289" t="s">
        <v>373</v>
      </c>
      <c r="J58" s="289" t="s">
        <v>374</v>
      </c>
      <c r="K58" s="36"/>
    </row>
    <row r="59" spans="3:17" hidden="1" x14ac:dyDescent="0.2">
      <c r="I59" s="290" t="s">
        <v>375</v>
      </c>
      <c r="J59" s="291">
        <v>2014</v>
      </c>
      <c r="K59" s="22"/>
    </row>
    <row r="60" spans="3:17" hidden="1" x14ac:dyDescent="0.2">
      <c r="I60" s="290" t="s">
        <v>376</v>
      </c>
      <c r="J60" s="291">
        <v>2015</v>
      </c>
      <c r="K60" s="22"/>
    </row>
    <row r="61" spans="3:17" s="8" customFormat="1" hidden="1" x14ac:dyDescent="0.2">
      <c r="D61" s="14"/>
      <c r="E61" s="14"/>
      <c r="F61" s="14"/>
      <c r="G61" s="14"/>
      <c r="H61" s="14"/>
      <c r="I61" s="290" t="s">
        <v>377</v>
      </c>
      <c r="J61" s="291">
        <v>2016</v>
      </c>
      <c r="K61" s="22"/>
      <c r="M61" s="3"/>
      <c r="N61" s="3"/>
      <c r="O61" s="36"/>
      <c r="P61" s="36"/>
      <c r="Q61" s="3"/>
    </row>
    <row r="62" spans="3:17" s="8" customFormat="1" hidden="1" x14ac:dyDescent="0.2">
      <c r="D62" s="14"/>
      <c r="E62" s="14"/>
      <c r="F62" s="14"/>
      <c r="G62" s="14"/>
      <c r="H62" s="14"/>
      <c r="I62" s="290" t="s">
        <v>378</v>
      </c>
      <c r="J62" s="291">
        <v>2017</v>
      </c>
      <c r="K62" s="22"/>
      <c r="M62" s="3"/>
      <c r="N62" s="3"/>
      <c r="O62" s="36"/>
      <c r="P62" s="36"/>
      <c r="Q62" s="3"/>
    </row>
    <row r="63" spans="3:17" s="8" customFormat="1" hidden="1" x14ac:dyDescent="0.2">
      <c r="D63" s="14"/>
      <c r="E63" s="14"/>
      <c r="F63" s="14"/>
      <c r="G63" s="14"/>
      <c r="H63" s="14"/>
      <c r="I63" s="290" t="s">
        <v>379</v>
      </c>
      <c r="J63" s="291">
        <v>2018</v>
      </c>
      <c r="K63" s="22"/>
      <c r="M63" s="3"/>
      <c r="N63" s="3"/>
      <c r="O63" s="36"/>
      <c r="P63" s="36"/>
      <c r="Q63" s="3"/>
    </row>
    <row r="64" spans="3:17" s="8" customFormat="1" hidden="1" x14ac:dyDescent="0.2">
      <c r="D64" s="14"/>
      <c r="E64" s="14"/>
      <c r="F64" s="14"/>
      <c r="G64" s="14"/>
      <c r="H64" s="14"/>
      <c r="I64" s="290" t="s">
        <v>380</v>
      </c>
      <c r="J64" s="14"/>
      <c r="K64" s="14"/>
      <c r="M64" s="3"/>
      <c r="N64" s="3"/>
      <c r="O64" s="36"/>
      <c r="P64" s="36"/>
      <c r="Q64" s="3"/>
    </row>
    <row r="65" spans="4:17" s="8" customFormat="1" hidden="1" x14ac:dyDescent="0.2">
      <c r="D65" s="14"/>
      <c r="E65" s="14"/>
      <c r="F65" s="14"/>
      <c r="G65" s="14"/>
      <c r="H65" s="14"/>
      <c r="I65" s="290" t="s">
        <v>381</v>
      </c>
      <c r="J65" s="21"/>
      <c r="K65" s="21"/>
      <c r="M65" s="3"/>
      <c r="N65" s="3"/>
      <c r="O65" s="36"/>
      <c r="P65" s="36"/>
      <c r="Q65" s="3"/>
    </row>
    <row r="66" spans="4:17" s="8" customFormat="1" hidden="1" x14ac:dyDescent="0.2">
      <c r="D66" s="14"/>
      <c r="E66" s="14"/>
      <c r="F66" s="14"/>
      <c r="G66" s="14"/>
      <c r="H66" s="14"/>
      <c r="I66" s="290" t="s">
        <v>382</v>
      </c>
      <c r="J66" s="21"/>
      <c r="K66" s="21"/>
      <c r="M66" s="3"/>
      <c r="N66" s="3"/>
      <c r="O66" s="36"/>
      <c r="P66" s="36"/>
      <c r="Q66" s="3"/>
    </row>
    <row r="67" spans="4:17" s="8" customFormat="1" hidden="1" x14ac:dyDescent="0.2">
      <c r="D67" s="14"/>
      <c r="E67" s="14"/>
      <c r="F67" s="14"/>
      <c r="G67" s="14"/>
      <c r="H67" s="14"/>
      <c r="I67" s="290" t="s">
        <v>383</v>
      </c>
      <c r="J67" s="21"/>
      <c r="K67" s="21"/>
      <c r="M67" s="3"/>
      <c r="N67" s="3"/>
      <c r="O67" s="36"/>
      <c r="P67" s="36"/>
      <c r="Q67" s="3"/>
    </row>
    <row r="68" spans="4:17" s="8" customFormat="1" hidden="1" x14ac:dyDescent="0.2">
      <c r="D68" s="14"/>
      <c r="E68" s="14"/>
      <c r="F68" s="14"/>
      <c r="G68" s="14"/>
      <c r="H68" s="14"/>
      <c r="I68" s="290" t="s">
        <v>384</v>
      </c>
      <c r="J68" s="21"/>
      <c r="K68" s="21"/>
      <c r="M68" s="3"/>
      <c r="N68" s="3"/>
      <c r="O68" s="36"/>
      <c r="P68" s="36"/>
      <c r="Q68" s="3"/>
    </row>
    <row r="69" spans="4:17" s="8" customFormat="1" hidden="1" x14ac:dyDescent="0.2">
      <c r="D69" s="14"/>
      <c r="E69" s="14"/>
      <c r="F69" s="14"/>
      <c r="G69" s="14"/>
      <c r="H69" s="14"/>
      <c r="I69" s="290" t="s">
        <v>385</v>
      </c>
      <c r="J69" s="21"/>
      <c r="K69" s="21"/>
      <c r="M69" s="3"/>
      <c r="N69" s="3"/>
      <c r="O69" s="36"/>
      <c r="P69" s="36"/>
      <c r="Q69" s="3"/>
    </row>
    <row r="70" spans="4:17" s="8" customFormat="1" hidden="1" x14ac:dyDescent="0.2">
      <c r="D70" s="14"/>
      <c r="E70" s="14"/>
      <c r="F70" s="14"/>
      <c r="G70" s="14"/>
      <c r="H70" s="14"/>
      <c r="I70" s="290" t="s">
        <v>386</v>
      </c>
      <c r="J70" s="21"/>
      <c r="K70" s="21"/>
      <c r="M70" s="3"/>
      <c r="N70" s="3"/>
      <c r="O70" s="36"/>
      <c r="P70" s="36"/>
      <c r="Q70" s="3"/>
    </row>
  </sheetData>
  <sheetProtection algorithmName="SHA-512" hashValue="NoBsupCeI5KV5T9gyX7g3xchZXPOW9VjeXC6JL+xFWu9gWO7S7H8t7n0DuSCcfNzJgn/9O1EZndup3Vrb2MK9A==" saltValue="CrbH/8pDQso+CKLRFLC6gQ==" spinCount="100000" sheet="1" objects="1" scenarios="1" selectLockedCells="1"/>
  <customSheetViews>
    <customSheetView guid="{C4FC2F54-0D02-4AAC-9199-42928CB4DD0D}" showGridLines="0" fitToPage="1" printArea="1" hiddenRows="1">
      <selection activeCell="D6" sqref="D6"/>
      <rowBreaks count="1" manualBreakCount="1">
        <brk id="28" min="2" max="10" man="1"/>
      </rowBreaks>
      <pageMargins left="0.23622047244094491" right="0.23622047244094491" top="0.74803149606299213" bottom="0.74803149606299213" header="0.31496062992125984" footer="0.31496062992125984"/>
      <printOptions horizontalCentered="1"/>
      <pageSetup paperSize="9" fitToHeight="0" orientation="landscape" r:id="rId1"/>
      <headerFooter alignWithMargins="0">
        <oddHeader>&amp;LCAST&amp;CPlanning&amp;R&amp;D&amp;T</oddHeader>
        <oddFooter>Page &amp;P of &amp;N</oddFooter>
      </headerFooter>
    </customSheetView>
    <customSheetView guid="{ED1E57B3-0954-4309-ACBD-3308AB4EFCA9}" showGridLines="0" fitToPage="1" hiddenRows="1" hiddenColumns="1">
      <pane ySplit="10" topLeftCell="A12" activePane="bottomLeft" state="frozen"/>
      <selection pane="bottomLeft" activeCell="I6" sqref="I6"/>
      <rowBreaks count="1" manualBreakCount="1">
        <brk id="28" min="2" max="10" man="1"/>
      </rowBreaks>
      <pageMargins left="0.23622047244094491" right="0.23622047244094491" top="0.74803149606299213" bottom="0.74803149606299213" header="0.31496062992125984" footer="0.31496062992125984"/>
      <printOptions horizontalCentered="1"/>
      <pageSetup paperSize="9" fitToHeight="0" orientation="landscape" r:id="rId2"/>
      <headerFooter alignWithMargins="0">
        <oddHeader>&amp;LCAST&amp;CPlanning&amp;R&amp;D&amp;T</oddHeader>
        <oddFooter>Page &amp;P of &amp;N</oddFooter>
      </headerFooter>
    </customSheetView>
  </customSheetViews>
  <mergeCells count="2">
    <mergeCell ref="E5:H6"/>
    <mergeCell ref="K8:K9"/>
  </mergeCells>
  <conditionalFormatting sqref="E52:E55">
    <cfRule type="notContainsBlanks" dxfId="5" priority="6">
      <formula>LEN(TRIM(E52))&gt;0</formula>
    </cfRule>
  </conditionalFormatting>
  <conditionalFormatting sqref="E9:J9">
    <cfRule type="cellIs" dxfId="4" priority="5" operator="equal">
      <formula>$O$9</formula>
    </cfRule>
  </conditionalFormatting>
  <conditionalFormatting sqref="E9">
    <cfRule type="cellIs" dxfId="3" priority="4" operator="equal">
      <formula>$O$9</formula>
    </cfRule>
  </conditionalFormatting>
  <conditionalFormatting sqref="E13:E20 E23:E28 E31:E34 E37:E42 E45:E51">
    <cfRule type="cellIs" dxfId="2" priority="3" operator="equal">
      <formula>"X"</formula>
    </cfRule>
  </conditionalFormatting>
  <conditionalFormatting sqref="I6">
    <cfRule type="cellIs" dxfId="1" priority="2" operator="equal">
      <formula>$O$6</formula>
    </cfRule>
  </conditionalFormatting>
  <conditionalFormatting sqref="J6:K6">
    <cfRule type="cellIs" dxfId="0" priority="1" operator="equal">
      <formula>$P$6</formula>
    </cfRule>
  </conditionalFormatting>
  <dataValidations count="3">
    <dataValidation type="list" allowBlank="1" showInputMessage="1" showErrorMessage="1" prompt="Sélectionnez l'année de départ approprié" sqref="J6:K6">
      <formula1>$J$58:$J$63</formula1>
    </dataValidation>
    <dataValidation type="list" allowBlank="1" showInputMessage="1" showErrorMessage="1" prompt="Sélectionnez le mois de départ approprié" sqref="I6">
      <formula1>$I$58:$I$70</formula1>
    </dataValidation>
    <dataValidation type="list" allowBlank="1" showInputMessage="1" showErrorMessage="1" prompt="Please select the appropiate starting month." sqref="H7">
      <formula1>$I$58:$I$70</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r:id="rId3"/>
  <headerFooter alignWithMargins="0">
    <oddHeader>&amp;LCAST&amp;CPlanning&amp;R&amp;D&amp;T</oddHeader>
    <oddFooter>Page &amp;P of &amp;N</oddFooter>
  </headerFooter>
  <rowBreaks count="1" manualBreakCount="1">
    <brk id="28" min="2" max="10"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fitToPage="1"/>
  </sheetPr>
  <dimension ref="C1:N141"/>
  <sheetViews>
    <sheetView showGridLines="0" showRowColHeaders="0" topLeftCell="B1" zoomScaleNormal="100" zoomScaleSheetLayoutView="30" workbookViewId="0">
      <pane xSplit="6" ySplit="7" topLeftCell="H8" activePane="bottomRight" state="frozen"/>
      <selection activeCell="B1" sqref="B1"/>
      <selection pane="topRight" activeCell="H1" sqref="H1"/>
      <selection pane="bottomLeft" activeCell="B8" sqref="B8"/>
      <selection pane="bottomRight" activeCell="D7" sqref="D7"/>
    </sheetView>
  </sheetViews>
  <sheetFormatPr defaultColWidth="8.85546875" defaultRowHeight="12.75" x14ac:dyDescent="0.2"/>
  <cols>
    <col min="1" max="2" width="1.7109375" style="3" customWidth="1"/>
    <col min="3" max="3" width="4.7109375" style="8" customWidth="1"/>
    <col min="4" max="4" width="4.7109375" style="14" customWidth="1"/>
    <col min="5" max="5" width="14.28515625" style="14" customWidth="1"/>
    <col min="6" max="6" width="14.85546875" style="14" customWidth="1"/>
    <col min="7" max="7" width="17.28515625" style="14" customWidth="1"/>
    <col min="8" max="8" width="45.5703125" style="14" customWidth="1"/>
    <col min="9" max="9" width="74.7109375" style="14" customWidth="1"/>
    <col min="10" max="12" width="19.5703125" style="14" customWidth="1"/>
    <col min="13" max="13" width="24.85546875" style="35" customWidth="1"/>
    <col min="14" max="14" width="4.7109375" style="8" customWidth="1"/>
    <col min="15" max="15" width="3.140625" style="3" customWidth="1"/>
    <col min="16" max="16384" width="8.85546875" style="3"/>
  </cols>
  <sheetData>
    <row r="1" spans="3:14" ht="13.5" thickBot="1" x14ac:dyDescent="0.25"/>
    <row r="2" spans="3:14" ht="13.5" thickTop="1" x14ac:dyDescent="0.2">
      <c r="C2" s="116"/>
      <c r="D2" s="56"/>
      <c r="E2" s="56"/>
      <c r="F2" s="56"/>
      <c r="G2" s="56"/>
      <c r="H2" s="56"/>
      <c r="I2" s="56"/>
      <c r="J2" s="56"/>
      <c r="K2" s="56"/>
      <c r="L2" s="56"/>
      <c r="M2" s="145"/>
      <c r="N2" s="117"/>
    </row>
    <row r="3" spans="3:14" ht="18" x14ac:dyDescent="0.25">
      <c r="C3" s="118"/>
      <c r="D3" s="207"/>
      <c r="E3" s="3"/>
      <c r="F3" s="38"/>
      <c r="G3" s="38"/>
      <c r="H3" s="38"/>
      <c r="I3" s="38"/>
      <c r="J3" s="38"/>
      <c r="K3" s="38"/>
      <c r="L3" s="38"/>
      <c r="M3" s="143"/>
      <c r="N3" s="119"/>
    </row>
    <row r="4" spans="3:14" x14ac:dyDescent="0.2">
      <c r="C4" s="118"/>
      <c r="E4" s="3"/>
      <c r="F4" s="38"/>
      <c r="G4" s="38"/>
      <c r="H4" s="38"/>
      <c r="I4" s="38"/>
      <c r="J4" s="38"/>
      <c r="K4" s="38"/>
      <c r="L4" s="38"/>
      <c r="M4" s="143"/>
      <c r="N4" s="119"/>
    </row>
    <row r="5" spans="3:14" ht="18" x14ac:dyDescent="0.25">
      <c r="C5" s="118"/>
      <c r="D5" s="208" t="str">
        <f>Introduction!$D$22</f>
        <v>Partie 5 : Application des ressources d'information</v>
      </c>
      <c r="E5" s="3"/>
      <c r="F5" s="202"/>
      <c r="G5" s="202"/>
      <c r="H5" s="202"/>
      <c r="I5" s="202"/>
      <c r="J5" s="202"/>
      <c r="K5" s="202"/>
      <c r="L5" s="202"/>
      <c r="M5" s="144"/>
      <c r="N5" s="119"/>
    </row>
    <row r="6" spans="3:14" ht="25.5" customHeight="1" x14ac:dyDescent="0.2">
      <c r="C6" s="118"/>
      <c r="D6" s="47" t="s">
        <v>388</v>
      </c>
      <c r="E6" s="3"/>
      <c r="F6" s="46"/>
      <c r="G6" s="46"/>
      <c r="H6" s="46"/>
      <c r="I6" s="46"/>
      <c r="J6" s="46"/>
      <c r="K6" s="46"/>
      <c r="L6" s="46"/>
      <c r="M6" s="46"/>
      <c r="N6" s="119"/>
    </row>
    <row r="7" spans="3:14" ht="25.5" x14ac:dyDescent="0.2">
      <c r="C7" s="118"/>
      <c r="D7" s="234" t="s">
        <v>127</v>
      </c>
      <c r="E7" s="235" t="s">
        <v>37</v>
      </c>
      <c r="F7" s="235" t="s">
        <v>389</v>
      </c>
      <c r="G7" s="235" t="s">
        <v>390</v>
      </c>
      <c r="H7" s="235" t="s">
        <v>391</v>
      </c>
      <c r="I7" s="235" t="s">
        <v>392</v>
      </c>
      <c r="J7" s="236" t="s">
        <v>393</v>
      </c>
      <c r="K7" s="236" t="s">
        <v>394</v>
      </c>
      <c r="L7" s="236" t="s">
        <v>395</v>
      </c>
      <c r="M7" s="236" t="s">
        <v>396</v>
      </c>
      <c r="N7" s="119"/>
    </row>
    <row r="8" spans="3:14" s="33" customFormat="1" ht="114.75" x14ac:dyDescent="0.2">
      <c r="C8" s="146"/>
      <c r="D8" s="225">
        <v>1</v>
      </c>
      <c r="E8" s="240" t="s">
        <v>397</v>
      </c>
      <c r="F8" s="240" t="s">
        <v>63</v>
      </c>
      <c r="G8" s="240" t="s">
        <v>398</v>
      </c>
      <c r="H8" s="240" t="s">
        <v>399</v>
      </c>
      <c r="I8" s="240" t="s">
        <v>653</v>
      </c>
      <c r="J8" s="240" t="s">
        <v>400</v>
      </c>
      <c r="K8" s="240"/>
      <c r="L8" s="240"/>
      <c r="M8" s="240"/>
      <c r="N8" s="147"/>
    </row>
    <row r="9" spans="3:14" s="33" customFormat="1" ht="140.25" x14ac:dyDescent="0.2">
      <c r="C9" s="146"/>
      <c r="D9" s="225">
        <v>2</v>
      </c>
      <c r="E9" s="240" t="s">
        <v>401</v>
      </c>
      <c r="F9" s="240" t="s">
        <v>402</v>
      </c>
      <c r="G9" s="240" t="s">
        <v>403</v>
      </c>
      <c r="H9" s="240" t="s">
        <v>404</v>
      </c>
      <c r="I9" s="240" t="s">
        <v>544</v>
      </c>
      <c r="J9" s="227" t="s">
        <v>128</v>
      </c>
      <c r="K9" s="240" t="s">
        <v>405</v>
      </c>
      <c r="L9" s="240" t="s">
        <v>405</v>
      </c>
      <c r="M9" s="240"/>
      <c r="N9" s="147"/>
    </row>
    <row r="10" spans="3:14" s="33" customFormat="1" ht="76.5" x14ac:dyDescent="0.2">
      <c r="C10" s="146"/>
      <c r="D10" s="225">
        <v>3</v>
      </c>
      <c r="E10" s="240" t="s">
        <v>406</v>
      </c>
      <c r="F10" s="240" t="s">
        <v>61</v>
      </c>
      <c r="G10" s="240" t="s">
        <v>407</v>
      </c>
      <c r="H10" s="240" t="s">
        <v>408</v>
      </c>
      <c r="I10" s="240" t="s">
        <v>545</v>
      </c>
      <c r="J10" s="227" t="s">
        <v>98</v>
      </c>
      <c r="K10" s="240" t="s">
        <v>405</v>
      </c>
      <c r="L10" s="240" t="s">
        <v>405</v>
      </c>
      <c r="M10" s="240"/>
      <c r="N10" s="147"/>
    </row>
    <row r="11" spans="3:14" s="33" customFormat="1" ht="51" customHeight="1" x14ac:dyDescent="0.2">
      <c r="C11" s="146"/>
      <c r="D11" s="327">
        <v>4</v>
      </c>
      <c r="E11" s="328" t="s">
        <v>406</v>
      </c>
      <c r="F11" s="328" t="s">
        <v>61</v>
      </c>
      <c r="G11" s="328" t="s">
        <v>409</v>
      </c>
      <c r="H11" s="328" t="s">
        <v>410</v>
      </c>
      <c r="I11" s="240" t="s">
        <v>546</v>
      </c>
      <c r="J11" s="329" t="s">
        <v>99</v>
      </c>
      <c r="K11" s="329" t="s">
        <v>100</v>
      </c>
      <c r="L11" s="328" t="s">
        <v>411</v>
      </c>
      <c r="M11" s="328"/>
      <c r="N11" s="147"/>
    </row>
    <row r="12" spans="3:14" s="33" customFormat="1" ht="51" x14ac:dyDescent="0.2">
      <c r="C12" s="146"/>
      <c r="D12" s="327"/>
      <c r="E12" s="328"/>
      <c r="F12" s="328"/>
      <c r="G12" s="328"/>
      <c r="H12" s="328"/>
      <c r="I12" s="240" t="s">
        <v>547</v>
      </c>
      <c r="J12" s="329"/>
      <c r="K12" s="329"/>
      <c r="L12" s="328"/>
      <c r="M12" s="328"/>
      <c r="N12" s="147"/>
    </row>
    <row r="13" spans="3:14" s="33" customFormat="1" ht="25.5" x14ac:dyDescent="0.2">
      <c r="C13" s="146"/>
      <c r="D13" s="327"/>
      <c r="E13" s="328"/>
      <c r="F13" s="328"/>
      <c r="G13" s="328"/>
      <c r="H13" s="328"/>
      <c r="I13" s="240" t="s">
        <v>548</v>
      </c>
      <c r="J13" s="329"/>
      <c r="K13" s="329"/>
      <c r="L13" s="328"/>
      <c r="M13" s="328"/>
      <c r="N13" s="147"/>
    </row>
    <row r="14" spans="3:14" s="33" customFormat="1" ht="102" x14ac:dyDescent="0.2">
      <c r="C14" s="146"/>
      <c r="D14" s="225">
        <v>5</v>
      </c>
      <c r="E14" s="240" t="s">
        <v>401</v>
      </c>
      <c r="F14" s="240" t="s">
        <v>402</v>
      </c>
      <c r="G14" s="240" t="s">
        <v>412</v>
      </c>
      <c r="H14" s="240" t="s">
        <v>413</v>
      </c>
      <c r="I14" s="240" t="s">
        <v>549</v>
      </c>
      <c r="J14" s="227" t="s">
        <v>129</v>
      </c>
      <c r="K14" s="240" t="s">
        <v>405</v>
      </c>
      <c r="L14" s="240" t="s">
        <v>405</v>
      </c>
      <c r="M14" s="240"/>
      <c r="N14" s="147"/>
    </row>
    <row r="15" spans="3:14" s="33" customFormat="1" ht="127.5" x14ac:dyDescent="0.2">
      <c r="C15" s="146"/>
      <c r="D15" s="225">
        <v>6</v>
      </c>
      <c r="E15" s="240" t="s">
        <v>406</v>
      </c>
      <c r="F15" s="240" t="s">
        <v>414</v>
      </c>
      <c r="G15" s="240" t="s">
        <v>415</v>
      </c>
      <c r="H15" s="240" t="s">
        <v>657</v>
      </c>
      <c r="I15" s="240" t="s">
        <v>550</v>
      </c>
      <c r="J15" s="227" t="s">
        <v>76</v>
      </c>
      <c r="K15" s="240" t="s">
        <v>405</v>
      </c>
      <c r="L15" s="240" t="s">
        <v>405</v>
      </c>
      <c r="M15" s="240"/>
      <c r="N15" s="147"/>
    </row>
    <row r="16" spans="3:14" s="33" customFormat="1" ht="38.25" customHeight="1" x14ac:dyDescent="0.2">
      <c r="C16" s="146"/>
      <c r="D16" s="327">
        <v>7</v>
      </c>
      <c r="E16" s="328" t="s">
        <v>401</v>
      </c>
      <c r="F16" s="328" t="s">
        <v>416</v>
      </c>
      <c r="G16" s="328" t="s">
        <v>417</v>
      </c>
      <c r="H16" s="328" t="s">
        <v>418</v>
      </c>
      <c r="I16" s="240" t="s">
        <v>551</v>
      </c>
      <c r="J16" s="329" t="s">
        <v>169</v>
      </c>
      <c r="K16" s="327" t="s">
        <v>97</v>
      </c>
      <c r="L16" s="327" t="s">
        <v>97</v>
      </c>
      <c r="M16" s="327"/>
      <c r="N16" s="147"/>
    </row>
    <row r="17" spans="3:14" s="33" customFormat="1" x14ac:dyDescent="0.2">
      <c r="C17" s="146"/>
      <c r="D17" s="327"/>
      <c r="E17" s="328"/>
      <c r="F17" s="328"/>
      <c r="G17" s="328"/>
      <c r="H17" s="328"/>
      <c r="I17" s="240" t="s">
        <v>552</v>
      </c>
      <c r="J17" s="329"/>
      <c r="K17" s="327"/>
      <c r="L17" s="327"/>
      <c r="M17" s="327"/>
      <c r="N17" s="147"/>
    </row>
    <row r="18" spans="3:14" s="33" customFormat="1" ht="51" x14ac:dyDescent="0.2">
      <c r="C18" s="146"/>
      <c r="D18" s="327"/>
      <c r="E18" s="328"/>
      <c r="F18" s="328"/>
      <c r="G18" s="328"/>
      <c r="H18" s="328"/>
      <c r="I18" s="240" t="s">
        <v>553</v>
      </c>
      <c r="J18" s="329"/>
      <c r="K18" s="327"/>
      <c r="L18" s="327"/>
      <c r="M18" s="327"/>
      <c r="N18" s="147"/>
    </row>
    <row r="19" spans="3:14" s="33" customFormat="1" ht="25.5" x14ac:dyDescent="0.2">
      <c r="C19" s="146"/>
      <c r="D19" s="327"/>
      <c r="E19" s="328"/>
      <c r="F19" s="328"/>
      <c r="G19" s="328"/>
      <c r="H19" s="328"/>
      <c r="I19" s="240" t="s">
        <v>554</v>
      </c>
      <c r="J19" s="329"/>
      <c r="K19" s="327"/>
      <c r="L19" s="327"/>
      <c r="M19" s="327"/>
      <c r="N19" s="147"/>
    </row>
    <row r="20" spans="3:14" s="33" customFormat="1" ht="25.5" x14ac:dyDescent="0.2">
      <c r="C20" s="146"/>
      <c r="D20" s="327"/>
      <c r="E20" s="328"/>
      <c r="F20" s="328"/>
      <c r="G20" s="328"/>
      <c r="H20" s="328"/>
      <c r="I20" s="240" t="s">
        <v>555</v>
      </c>
      <c r="J20" s="329"/>
      <c r="K20" s="327"/>
      <c r="L20" s="327"/>
      <c r="M20" s="327"/>
      <c r="N20" s="147"/>
    </row>
    <row r="21" spans="3:14" s="33" customFormat="1" ht="38.25" x14ac:dyDescent="0.2">
      <c r="C21" s="146"/>
      <c r="D21" s="327"/>
      <c r="E21" s="328"/>
      <c r="F21" s="328"/>
      <c r="G21" s="328"/>
      <c r="H21" s="328"/>
      <c r="I21" s="240" t="s">
        <v>556</v>
      </c>
      <c r="J21" s="329"/>
      <c r="K21" s="327"/>
      <c r="L21" s="327"/>
      <c r="M21" s="327"/>
      <c r="N21" s="147"/>
    </row>
    <row r="22" spans="3:14" s="33" customFormat="1" ht="38.25" x14ac:dyDescent="0.2">
      <c r="C22" s="146"/>
      <c r="D22" s="327"/>
      <c r="E22" s="328"/>
      <c r="F22" s="328"/>
      <c r="G22" s="328"/>
      <c r="H22" s="328"/>
      <c r="I22" s="240" t="s">
        <v>557</v>
      </c>
      <c r="J22" s="329"/>
      <c r="K22" s="327"/>
      <c r="L22" s="327"/>
      <c r="M22" s="327"/>
      <c r="N22" s="147"/>
    </row>
    <row r="23" spans="3:14" s="33" customFormat="1" ht="25.5" x14ac:dyDescent="0.2">
      <c r="C23" s="146"/>
      <c r="D23" s="327"/>
      <c r="E23" s="328"/>
      <c r="F23" s="328"/>
      <c r="G23" s="328"/>
      <c r="H23" s="328"/>
      <c r="I23" s="240" t="s">
        <v>558</v>
      </c>
      <c r="J23" s="329"/>
      <c r="K23" s="327"/>
      <c r="L23" s="327"/>
      <c r="M23" s="327"/>
      <c r="N23" s="147"/>
    </row>
    <row r="24" spans="3:14" s="33" customFormat="1" ht="102" customHeight="1" x14ac:dyDescent="0.2">
      <c r="C24" s="146"/>
      <c r="D24" s="327">
        <v>8</v>
      </c>
      <c r="E24" s="328" t="s">
        <v>397</v>
      </c>
      <c r="F24" s="328" t="s">
        <v>419</v>
      </c>
      <c r="G24" s="328" t="s">
        <v>420</v>
      </c>
      <c r="H24" s="328" t="s">
        <v>421</v>
      </c>
      <c r="I24" s="240" t="s">
        <v>559</v>
      </c>
      <c r="J24" s="329" t="s">
        <v>130</v>
      </c>
      <c r="K24" s="328" t="s">
        <v>405</v>
      </c>
      <c r="L24" s="328" t="s">
        <v>405</v>
      </c>
      <c r="M24" s="328"/>
      <c r="N24" s="147"/>
    </row>
    <row r="25" spans="3:14" s="33" customFormat="1" ht="114.75" x14ac:dyDescent="0.2">
      <c r="C25" s="146"/>
      <c r="D25" s="327"/>
      <c r="E25" s="328"/>
      <c r="F25" s="328"/>
      <c r="G25" s="328"/>
      <c r="H25" s="328"/>
      <c r="I25" s="240" t="s">
        <v>560</v>
      </c>
      <c r="J25" s="329"/>
      <c r="K25" s="328"/>
      <c r="L25" s="328"/>
      <c r="M25" s="328"/>
      <c r="N25" s="147"/>
    </row>
    <row r="26" spans="3:14" s="33" customFormat="1" ht="89.25" x14ac:dyDescent="0.2">
      <c r="C26" s="146"/>
      <c r="D26" s="327"/>
      <c r="E26" s="328"/>
      <c r="F26" s="328"/>
      <c r="G26" s="328"/>
      <c r="H26" s="328"/>
      <c r="I26" s="240" t="s">
        <v>561</v>
      </c>
      <c r="J26" s="329"/>
      <c r="K26" s="328"/>
      <c r="L26" s="328"/>
      <c r="M26" s="328"/>
      <c r="N26" s="147"/>
    </row>
    <row r="27" spans="3:14" s="33" customFormat="1" ht="102" x14ac:dyDescent="0.2">
      <c r="C27" s="146"/>
      <c r="D27" s="327">
        <v>9</v>
      </c>
      <c r="E27" s="328" t="s">
        <v>397</v>
      </c>
      <c r="F27" s="328" t="s">
        <v>419</v>
      </c>
      <c r="G27" s="328" t="s">
        <v>422</v>
      </c>
      <c r="H27" s="328" t="s">
        <v>423</v>
      </c>
      <c r="I27" s="240" t="s">
        <v>654</v>
      </c>
      <c r="J27" s="329" t="s">
        <v>131</v>
      </c>
      <c r="K27" s="328" t="s">
        <v>405</v>
      </c>
      <c r="L27" s="328" t="s">
        <v>405</v>
      </c>
      <c r="M27" s="328"/>
      <c r="N27" s="147"/>
    </row>
    <row r="28" spans="3:14" s="33" customFormat="1" ht="114.75" x14ac:dyDescent="0.2">
      <c r="C28" s="146"/>
      <c r="D28" s="327"/>
      <c r="E28" s="328"/>
      <c r="F28" s="328"/>
      <c r="G28" s="328"/>
      <c r="H28" s="328"/>
      <c r="I28" s="240" t="s">
        <v>562</v>
      </c>
      <c r="J28" s="329"/>
      <c r="K28" s="328"/>
      <c r="L28" s="328"/>
      <c r="M28" s="328"/>
      <c r="N28" s="147"/>
    </row>
    <row r="29" spans="3:14" s="33" customFormat="1" ht="89.25" x14ac:dyDescent="0.2">
      <c r="C29" s="146"/>
      <c r="D29" s="327"/>
      <c r="E29" s="328"/>
      <c r="F29" s="328"/>
      <c r="G29" s="328"/>
      <c r="H29" s="328"/>
      <c r="I29" s="240" t="s">
        <v>563</v>
      </c>
      <c r="J29" s="329"/>
      <c r="K29" s="328"/>
      <c r="L29" s="328"/>
      <c r="M29" s="328"/>
      <c r="N29" s="147"/>
    </row>
    <row r="30" spans="3:14" s="33" customFormat="1" ht="114.75" x14ac:dyDescent="0.2">
      <c r="C30" s="146"/>
      <c r="D30" s="225">
        <v>10</v>
      </c>
      <c r="E30" s="240" t="s">
        <v>397</v>
      </c>
      <c r="F30" s="240" t="s">
        <v>424</v>
      </c>
      <c r="G30" s="240" t="s">
        <v>425</v>
      </c>
      <c r="H30" s="240" t="s">
        <v>426</v>
      </c>
      <c r="I30" s="240" t="s">
        <v>564</v>
      </c>
      <c r="J30" s="227" t="s">
        <v>86</v>
      </c>
      <c r="K30" s="240" t="s">
        <v>405</v>
      </c>
      <c r="L30" s="240" t="s">
        <v>405</v>
      </c>
      <c r="M30" s="241"/>
      <c r="N30" s="147"/>
    </row>
    <row r="31" spans="3:14" s="33" customFormat="1" ht="25.5" customHeight="1" x14ac:dyDescent="0.2">
      <c r="C31" s="146"/>
      <c r="D31" s="327"/>
      <c r="E31" s="328" t="s">
        <v>397</v>
      </c>
      <c r="F31" s="328" t="s">
        <v>60</v>
      </c>
      <c r="G31" s="328" t="s">
        <v>427</v>
      </c>
      <c r="H31" s="328" t="s">
        <v>428</v>
      </c>
      <c r="I31" s="240" t="s">
        <v>565</v>
      </c>
      <c r="J31" s="329" t="s">
        <v>84</v>
      </c>
      <c r="K31" s="329" t="s">
        <v>101</v>
      </c>
      <c r="L31" s="329" t="s">
        <v>102</v>
      </c>
      <c r="M31" s="329" t="s">
        <v>650</v>
      </c>
      <c r="N31" s="147"/>
    </row>
    <row r="32" spans="3:14" s="33" customFormat="1" ht="25.5" x14ac:dyDescent="0.2">
      <c r="C32" s="146"/>
      <c r="D32" s="327"/>
      <c r="E32" s="328"/>
      <c r="F32" s="328"/>
      <c r="G32" s="328"/>
      <c r="H32" s="328"/>
      <c r="I32" s="240" t="s">
        <v>566</v>
      </c>
      <c r="J32" s="329"/>
      <c r="K32" s="329"/>
      <c r="L32" s="329"/>
      <c r="M32" s="329"/>
      <c r="N32" s="147"/>
    </row>
    <row r="33" spans="3:14" s="33" customFormat="1" ht="25.5" x14ac:dyDescent="0.2">
      <c r="C33" s="146"/>
      <c r="D33" s="327"/>
      <c r="E33" s="328"/>
      <c r="F33" s="328"/>
      <c r="G33" s="328"/>
      <c r="H33" s="328"/>
      <c r="I33" s="240" t="s">
        <v>567</v>
      </c>
      <c r="J33" s="329"/>
      <c r="K33" s="329"/>
      <c r="L33" s="329"/>
      <c r="M33" s="329"/>
      <c r="N33" s="147"/>
    </row>
    <row r="34" spans="3:14" s="33" customFormat="1" ht="38.25" x14ac:dyDescent="0.2">
      <c r="C34" s="146"/>
      <c r="D34" s="327"/>
      <c r="E34" s="328"/>
      <c r="F34" s="328"/>
      <c r="G34" s="328"/>
      <c r="H34" s="328"/>
      <c r="I34" s="240" t="s">
        <v>568</v>
      </c>
      <c r="J34" s="329"/>
      <c r="K34" s="329"/>
      <c r="L34" s="329"/>
      <c r="M34" s="329"/>
      <c r="N34" s="147"/>
    </row>
    <row r="35" spans="3:14" s="33" customFormat="1" ht="43.5" customHeight="1" x14ac:dyDescent="0.2">
      <c r="C35" s="146"/>
      <c r="D35" s="327"/>
      <c r="E35" s="328"/>
      <c r="F35" s="328"/>
      <c r="G35" s="328"/>
      <c r="H35" s="328"/>
      <c r="I35" s="240" t="s">
        <v>569</v>
      </c>
      <c r="J35" s="329"/>
      <c r="K35" s="329"/>
      <c r="L35" s="329"/>
      <c r="M35" s="329"/>
      <c r="N35" s="147"/>
    </row>
    <row r="36" spans="3:14" s="33" customFormat="1" ht="25.5" x14ac:dyDescent="0.2">
      <c r="C36" s="146"/>
      <c r="D36" s="327"/>
      <c r="E36" s="328"/>
      <c r="F36" s="328"/>
      <c r="G36" s="328"/>
      <c r="H36" s="328"/>
      <c r="I36" s="240" t="s">
        <v>570</v>
      </c>
      <c r="J36" s="329"/>
      <c r="K36" s="329"/>
      <c r="L36" s="329"/>
      <c r="M36" s="329"/>
      <c r="N36" s="147"/>
    </row>
    <row r="37" spans="3:14" s="33" customFormat="1" ht="38.25" x14ac:dyDescent="0.2">
      <c r="C37" s="146"/>
      <c r="D37" s="225">
        <v>11</v>
      </c>
      <c r="E37" s="240" t="s">
        <v>429</v>
      </c>
      <c r="F37" s="240" t="s">
        <v>58</v>
      </c>
      <c r="G37" s="240" t="s">
        <v>430</v>
      </c>
      <c r="H37" s="240" t="s">
        <v>431</v>
      </c>
      <c r="I37" s="240" t="s">
        <v>571</v>
      </c>
      <c r="J37" s="227" t="s">
        <v>71</v>
      </c>
      <c r="K37" s="227" t="s">
        <v>71</v>
      </c>
      <c r="L37" s="227" t="s">
        <v>71</v>
      </c>
      <c r="M37" s="240"/>
      <c r="N37" s="147"/>
    </row>
    <row r="38" spans="3:14" s="33" customFormat="1" ht="75.75" customHeight="1" x14ac:dyDescent="0.2">
      <c r="C38" s="146"/>
      <c r="D38" s="327">
        <v>12</v>
      </c>
      <c r="E38" s="328" t="s">
        <v>401</v>
      </c>
      <c r="F38" s="328" t="s">
        <v>402</v>
      </c>
      <c r="G38" s="328" t="s">
        <v>432</v>
      </c>
      <c r="H38" s="328" t="s">
        <v>433</v>
      </c>
      <c r="I38" s="240" t="s">
        <v>572</v>
      </c>
      <c r="J38" s="329" t="s">
        <v>39</v>
      </c>
      <c r="K38" s="329" t="s">
        <v>103</v>
      </c>
      <c r="L38" s="329" t="s">
        <v>104</v>
      </c>
      <c r="M38" s="328"/>
      <c r="N38" s="147"/>
    </row>
    <row r="39" spans="3:14" s="33" customFormat="1" ht="25.5" x14ac:dyDescent="0.2">
      <c r="C39" s="146"/>
      <c r="D39" s="327"/>
      <c r="E39" s="328"/>
      <c r="F39" s="328"/>
      <c r="G39" s="328"/>
      <c r="H39" s="328"/>
      <c r="I39" s="240" t="s">
        <v>573</v>
      </c>
      <c r="J39" s="329"/>
      <c r="K39" s="329"/>
      <c r="L39" s="329"/>
      <c r="M39" s="328"/>
      <c r="N39" s="147"/>
    </row>
    <row r="40" spans="3:14" s="33" customFormat="1" ht="38.25" x14ac:dyDescent="0.2">
      <c r="C40" s="146"/>
      <c r="D40" s="327">
        <v>13</v>
      </c>
      <c r="E40" s="328" t="s">
        <v>401</v>
      </c>
      <c r="F40" s="328" t="s">
        <v>402</v>
      </c>
      <c r="G40" s="328" t="s">
        <v>434</v>
      </c>
      <c r="H40" s="328" t="s">
        <v>658</v>
      </c>
      <c r="I40" s="240" t="s">
        <v>574</v>
      </c>
      <c r="J40" s="329" t="s">
        <v>72</v>
      </c>
      <c r="K40" s="328" t="s">
        <v>435</v>
      </c>
      <c r="L40" s="328" t="s">
        <v>435</v>
      </c>
      <c r="M40" s="328"/>
      <c r="N40" s="147"/>
    </row>
    <row r="41" spans="3:14" s="33" customFormat="1" ht="76.5" x14ac:dyDescent="0.2">
      <c r="C41" s="146"/>
      <c r="D41" s="327"/>
      <c r="E41" s="328"/>
      <c r="F41" s="328"/>
      <c r="G41" s="328"/>
      <c r="H41" s="328"/>
      <c r="I41" s="240" t="s">
        <v>575</v>
      </c>
      <c r="J41" s="329"/>
      <c r="K41" s="328"/>
      <c r="L41" s="328"/>
      <c r="M41" s="328"/>
      <c r="N41" s="147"/>
    </row>
    <row r="42" spans="3:14" s="33" customFormat="1" ht="77.25" customHeight="1" x14ac:dyDescent="0.2">
      <c r="C42" s="146"/>
      <c r="D42" s="327"/>
      <c r="E42" s="328"/>
      <c r="F42" s="328"/>
      <c r="G42" s="328"/>
      <c r="H42" s="328"/>
      <c r="I42" s="240" t="s">
        <v>576</v>
      </c>
      <c r="J42" s="329"/>
      <c r="K42" s="328"/>
      <c r="L42" s="328"/>
      <c r="M42" s="328"/>
      <c r="N42" s="147"/>
    </row>
    <row r="43" spans="3:14" s="33" customFormat="1" ht="63.75" x14ac:dyDescent="0.2">
      <c r="C43" s="146"/>
      <c r="D43" s="225">
        <v>14</v>
      </c>
      <c r="E43" s="240" t="s">
        <v>401</v>
      </c>
      <c r="F43" s="240" t="s">
        <v>33</v>
      </c>
      <c r="G43" s="240" t="s">
        <v>436</v>
      </c>
      <c r="H43" s="240" t="s">
        <v>437</v>
      </c>
      <c r="I43" s="240" t="s">
        <v>577</v>
      </c>
      <c r="J43" s="227" t="s">
        <v>67</v>
      </c>
      <c r="K43" s="227" t="s">
        <v>105</v>
      </c>
      <c r="L43" s="227" t="s">
        <v>106</v>
      </c>
      <c r="M43" s="227" t="s">
        <v>651</v>
      </c>
      <c r="N43" s="147"/>
    </row>
    <row r="44" spans="3:14" s="33" customFormat="1" ht="38.25" customHeight="1" x14ac:dyDescent="0.2">
      <c r="C44" s="146"/>
      <c r="D44" s="327">
        <v>15</v>
      </c>
      <c r="E44" s="328" t="s">
        <v>406</v>
      </c>
      <c r="F44" s="328" t="s">
        <v>46</v>
      </c>
      <c r="G44" s="328" t="s">
        <v>438</v>
      </c>
      <c r="H44" s="328" t="s">
        <v>439</v>
      </c>
      <c r="I44" s="240" t="s">
        <v>578</v>
      </c>
      <c r="J44" s="329" t="s">
        <v>107</v>
      </c>
      <c r="K44" s="328" t="s">
        <v>440</v>
      </c>
      <c r="L44" s="328" t="s">
        <v>441</v>
      </c>
      <c r="M44" s="328"/>
      <c r="N44" s="147"/>
    </row>
    <row r="45" spans="3:14" s="33" customFormat="1" ht="38.25" x14ac:dyDescent="0.2">
      <c r="C45" s="146"/>
      <c r="D45" s="327"/>
      <c r="E45" s="328"/>
      <c r="F45" s="328"/>
      <c r="G45" s="328"/>
      <c r="H45" s="328"/>
      <c r="I45" s="240" t="s">
        <v>579</v>
      </c>
      <c r="J45" s="329"/>
      <c r="K45" s="328"/>
      <c r="L45" s="328"/>
      <c r="M45" s="328"/>
      <c r="N45" s="147"/>
    </row>
    <row r="46" spans="3:14" s="33" customFormat="1" ht="38.25" x14ac:dyDescent="0.2">
      <c r="C46" s="146"/>
      <c r="D46" s="327"/>
      <c r="E46" s="328"/>
      <c r="F46" s="328"/>
      <c r="G46" s="328"/>
      <c r="H46" s="328"/>
      <c r="I46" s="240" t="s">
        <v>580</v>
      </c>
      <c r="J46" s="329"/>
      <c r="K46" s="328"/>
      <c r="L46" s="328"/>
      <c r="M46" s="328"/>
      <c r="N46" s="147"/>
    </row>
    <row r="47" spans="3:14" s="33" customFormat="1" ht="38.25" x14ac:dyDescent="0.2">
      <c r="C47" s="146"/>
      <c r="D47" s="327"/>
      <c r="E47" s="328"/>
      <c r="F47" s="328"/>
      <c r="G47" s="328"/>
      <c r="H47" s="328"/>
      <c r="I47" s="240" t="s">
        <v>581</v>
      </c>
      <c r="J47" s="329"/>
      <c r="K47" s="328"/>
      <c r="L47" s="328"/>
      <c r="M47" s="328"/>
      <c r="N47" s="147"/>
    </row>
    <row r="48" spans="3:14" s="33" customFormat="1" ht="40.5" customHeight="1" x14ac:dyDescent="0.2">
      <c r="C48" s="146"/>
      <c r="D48" s="327">
        <v>16</v>
      </c>
      <c r="E48" s="328" t="s">
        <v>401</v>
      </c>
      <c r="F48" s="328" t="s">
        <v>402</v>
      </c>
      <c r="G48" s="328" t="s">
        <v>442</v>
      </c>
      <c r="H48" s="328" t="s">
        <v>443</v>
      </c>
      <c r="I48" s="240" t="s">
        <v>444</v>
      </c>
      <c r="J48" s="329" t="s">
        <v>43</v>
      </c>
      <c r="K48" s="329" t="s">
        <v>680</v>
      </c>
      <c r="L48" s="329" t="s">
        <v>679</v>
      </c>
      <c r="M48" s="328"/>
      <c r="N48" s="147"/>
    </row>
    <row r="49" spans="3:14" s="33" customFormat="1" ht="165.75" x14ac:dyDescent="0.2">
      <c r="C49" s="146"/>
      <c r="D49" s="327"/>
      <c r="E49" s="328"/>
      <c r="F49" s="328"/>
      <c r="G49" s="328"/>
      <c r="H49" s="328"/>
      <c r="I49" s="240" t="s">
        <v>655</v>
      </c>
      <c r="J49" s="329"/>
      <c r="K49" s="328"/>
      <c r="L49" s="328"/>
      <c r="M49" s="328"/>
      <c r="N49" s="147"/>
    </row>
    <row r="50" spans="3:14" s="33" customFormat="1" ht="127.5" x14ac:dyDescent="0.2">
      <c r="C50" s="146"/>
      <c r="D50" s="327"/>
      <c r="E50" s="328"/>
      <c r="F50" s="328"/>
      <c r="G50" s="328"/>
      <c r="H50" s="328"/>
      <c r="I50" s="240" t="s">
        <v>659</v>
      </c>
      <c r="J50" s="329"/>
      <c r="K50" s="328"/>
      <c r="L50" s="328"/>
      <c r="M50" s="328"/>
      <c r="N50" s="147"/>
    </row>
    <row r="51" spans="3:14" s="33" customFormat="1" ht="25.5" x14ac:dyDescent="0.2">
      <c r="C51" s="146"/>
      <c r="D51" s="327">
        <v>17</v>
      </c>
      <c r="E51" s="328" t="s">
        <v>401</v>
      </c>
      <c r="F51" s="328" t="s">
        <v>402</v>
      </c>
      <c r="G51" s="328" t="s">
        <v>445</v>
      </c>
      <c r="H51" s="328" t="s">
        <v>660</v>
      </c>
      <c r="I51" s="240" t="s">
        <v>656</v>
      </c>
      <c r="J51" s="329" t="s">
        <v>132</v>
      </c>
      <c r="K51" s="328" t="s">
        <v>405</v>
      </c>
      <c r="L51" s="328" t="s">
        <v>405</v>
      </c>
      <c r="M51" s="328"/>
      <c r="N51" s="147"/>
    </row>
    <row r="52" spans="3:14" s="33" customFormat="1" ht="51" x14ac:dyDescent="0.2">
      <c r="C52" s="146"/>
      <c r="D52" s="327"/>
      <c r="E52" s="328"/>
      <c r="F52" s="328"/>
      <c r="G52" s="328"/>
      <c r="H52" s="328"/>
      <c r="I52" s="240" t="s">
        <v>582</v>
      </c>
      <c r="J52" s="329"/>
      <c r="K52" s="328"/>
      <c r="L52" s="328"/>
      <c r="M52" s="328"/>
      <c r="N52" s="147"/>
    </row>
    <row r="53" spans="3:14" s="33" customFormat="1" ht="51" x14ac:dyDescent="0.2">
      <c r="C53" s="146"/>
      <c r="D53" s="327"/>
      <c r="E53" s="328"/>
      <c r="F53" s="328"/>
      <c r="G53" s="328"/>
      <c r="H53" s="328"/>
      <c r="I53" s="240" t="s">
        <v>583</v>
      </c>
      <c r="J53" s="329"/>
      <c r="K53" s="328"/>
      <c r="L53" s="328"/>
      <c r="M53" s="328"/>
      <c r="N53" s="147"/>
    </row>
    <row r="54" spans="3:14" s="33" customFormat="1" ht="38.25" x14ac:dyDescent="0.2">
      <c r="C54" s="146"/>
      <c r="D54" s="327"/>
      <c r="E54" s="328"/>
      <c r="F54" s="328"/>
      <c r="G54" s="328"/>
      <c r="H54" s="328"/>
      <c r="I54" s="240" t="s">
        <v>584</v>
      </c>
      <c r="J54" s="329"/>
      <c r="K54" s="328"/>
      <c r="L54" s="328"/>
      <c r="M54" s="328"/>
      <c r="N54" s="147"/>
    </row>
    <row r="55" spans="3:14" s="33" customFormat="1" ht="197.25" customHeight="1" x14ac:dyDescent="0.2">
      <c r="C55" s="146"/>
      <c r="D55" s="327"/>
      <c r="E55" s="328"/>
      <c r="F55" s="328"/>
      <c r="G55" s="328"/>
      <c r="H55" s="328"/>
      <c r="I55" s="240" t="s">
        <v>585</v>
      </c>
      <c r="J55" s="329"/>
      <c r="K55" s="328"/>
      <c r="L55" s="328"/>
      <c r="M55" s="328"/>
      <c r="N55" s="147"/>
    </row>
    <row r="56" spans="3:14" s="33" customFormat="1" ht="38.25" customHeight="1" x14ac:dyDescent="0.2">
      <c r="C56" s="146"/>
      <c r="D56" s="327">
        <v>18</v>
      </c>
      <c r="E56" s="328" t="s">
        <v>406</v>
      </c>
      <c r="F56" s="328" t="s">
        <v>18</v>
      </c>
      <c r="G56" s="328" t="s">
        <v>446</v>
      </c>
      <c r="H56" s="328" t="s">
        <v>447</v>
      </c>
      <c r="I56" s="240" t="s">
        <v>586</v>
      </c>
      <c r="J56" s="330" t="s">
        <v>133</v>
      </c>
      <c r="K56" s="330" t="s">
        <v>108</v>
      </c>
      <c r="L56" s="330" t="s">
        <v>109</v>
      </c>
      <c r="M56" s="227" t="s">
        <v>448</v>
      </c>
      <c r="N56" s="147"/>
    </row>
    <row r="57" spans="3:14" s="33" customFormat="1" ht="38.25" x14ac:dyDescent="0.2">
      <c r="C57" s="146"/>
      <c r="D57" s="327"/>
      <c r="E57" s="328"/>
      <c r="F57" s="328"/>
      <c r="G57" s="328"/>
      <c r="H57" s="328"/>
      <c r="I57" s="240" t="s">
        <v>587</v>
      </c>
      <c r="J57" s="330"/>
      <c r="K57" s="330"/>
      <c r="L57" s="330"/>
      <c r="M57" s="329" t="s">
        <v>449</v>
      </c>
      <c r="N57" s="147"/>
    </row>
    <row r="58" spans="3:14" s="33" customFormat="1" ht="38.25" x14ac:dyDescent="0.2">
      <c r="C58" s="146"/>
      <c r="D58" s="327"/>
      <c r="E58" s="328"/>
      <c r="F58" s="328"/>
      <c r="G58" s="328"/>
      <c r="H58" s="328"/>
      <c r="I58" s="240" t="s">
        <v>588</v>
      </c>
      <c r="J58" s="330"/>
      <c r="K58" s="330"/>
      <c r="L58" s="330"/>
      <c r="M58" s="329"/>
      <c r="N58" s="147"/>
    </row>
    <row r="59" spans="3:14" s="33" customFormat="1" ht="51" x14ac:dyDescent="0.2">
      <c r="C59" s="146"/>
      <c r="D59" s="327"/>
      <c r="E59" s="328"/>
      <c r="F59" s="328"/>
      <c r="G59" s="328"/>
      <c r="H59" s="328"/>
      <c r="I59" s="240" t="s">
        <v>589</v>
      </c>
      <c r="J59" s="330"/>
      <c r="K59" s="330"/>
      <c r="L59" s="330"/>
      <c r="M59" s="329"/>
      <c r="N59" s="147"/>
    </row>
    <row r="60" spans="3:14" s="33" customFormat="1" ht="38.25" x14ac:dyDescent="0.2">
      <c r="C60" s="146"/>
      <c r="D60" s="327"/>
      <c r="E60" s="328"/>
      <c r="F60" s="328"/>
      <c r="G60" s="328"/>
      <c r="H60" s="328"/>
      <c r="I60" s="240" t="s">
        <v>590</v>
      </c>
      <c r="J60" s="330"/>
      <c r="K60" s="330"/>
      <c r="L60" s="330"/>
      <c r="M60" s="329"/>
      <c r="N60" s="147"/>
    </row>
    <row r="61" spans="3:14" s="33" customFormat="1" ht="38.25" x14ac:dyDescent="0.2">
      <c r="C61" s="146"/>
      <c r="D61" s="327"/>
      <c r="E61" s="328"/>
      <c r="F61" s="328"/>
      <c r="G61" s="328"/>
      <c r="H61" s="328"/>
      <c r="I61" s="240" t="s">
        <v>591</v>
      </c>
      <c r="J61" s="330"/>
      <c r="K61" s="330"/>
      <c r="L61" s="330"/>
      <c r="M61" s="329"/>
      <c r="N61" s="147"/>
    </row>
    <row r="62" spans="3:14" s="33" customFormat="1" ht="51" x14ac:dyDescent="0.2">
      <c r="C62" s="146"/>
      <c r="D62" s="327"/>
      <c r="E62" s="328"/>
      <c r="F62" s="328"/>
      <c r="G62" s="328"/>
      <c r="H62" s="328"/>
      <c r="I62" s="240" t="s">
        <v>592</v>
      </c>
      <c r="J62" s="330"/>
      <c r="K62" s="330"/>
      <c r="L62" s="330"/>
      <c r="M62" s="329"/>
      <c r="N62" s="147"/>
    </row>
    <row r="63" spans="3:14" s="33" customFormat="1" ht="25.5" x14ac:dyDescent="0.2">
      <c r="C63" s="146"/>
      <c r="D63" s="327"/>
      <c r="E63" s="328"/>
      <c r="F63" s="328"/>
      <c r="G63" s="328"/>
      <c r="H63" s="328"/>
      <c r="I63" s="240" t="s">
        <v>593</v>
      </c>
      <c r="J63" s="330"/>
      <c r="K63" s="330"/>
      <c r="L63" s="330"/>
      <c r="M63" s="329"/>
      <c r="N63" s="147"/>
    </row>
    <row r="64" spans="3:14" s="33" customFormat="1" ht="38.25" x14ac:dyDescent="0.2">
      <c r="C64" s="146"/>
      <c r="D64" s="327"/>
      <c r="E64" s="328"/>
      <c r="F64" s="328"/>
      <c r="G64" s="328"/>
      <c r="H64" s="328"/>
      <c r="I64" s="240" t="s">
        <v>594</v>
      </c>
      <c r="J64" s="330"/>
      <c r="K64" s="330"/>
      <c r="L64" s="330"/>
      <c r="M64" s="329"/>
      <c r="N64" s="147"/>
    </row>
    <row r="65" spans="3:14" s="33" customFormat="1" ht="38.25" x14ac:dyDescent="0.2">
      <c r="C65" s="146"/>
      <c r="D65" s="327"/>
      <c r="E65" s="328"/>
      <c r="F65" s="328"/>
      <c r="G65" s="328"/>
      <c r="H65" s="328"/>
      <c r="I65" s="240" t="s">
        <v>595</v>
      </c>
      <c r="J65" s="330"/>
      <c r="K65" s="330"/>
      <c r="L65" s="330"/>
      <c r="M65" s="329"/>
      <c r="N65" s="147"/>
    </row>
    <row r="66" spans="3:14" s="33" customFormat="1" ht="38.25" x14ac:dyDescent="0.2">
      <c r="C66" s="146"/>
      <c r="D66" s="327"/>
      <c r="E66" s="328"/>
      <c r="F66" s="328"/>
      <c r="G66" s="328"/>
      <c r="H66" s="328"/>
      <c r="I66" s="240" t="s">
        <v>596</v>
      </c>
      <c r="J66" s="330"/>
      <c r="K66" s="330"/>
      <c r="L66" s="330"/>
      <c r="M66" s="329"/>
      <c r="N66" s="147"/>
    </row>
    <row r="67" spans="3:14" s="33" customFormat="1" ht="38.25" x14ac:dyDescent="0.2">
      <c r="C67" s="146"/>
      <c r="D67" s="327"/>
      <c r="E67" s="328"/>
      <c r="F67" s="328"/>
      <c r="G67" s="328"/>
      <c r="H67" s="328"/>
      <c r="I67" s="240" t="s">
        <v>597</v>
      </c>
      <c r="J67" s="330"/>
      <c r="K67" s="330"/>
      <c r="L67" s="330"/>
      <c r="M67" s="329"/>
      <c r="N67" s="147"/>
    </row>
    <row r="68" spans="3:14" s="33" customFormat="1" ht="25.5" x14ac:dyDescent="0.2">
      <c r="C68" s="146"/>
      <c r="D68" s="327"/>
      <c r="E68" s="328"/>
      <c r="F68" s="328"/>
      <c r="G68" s="328"/>
      <c r="H68" s="328"/>
      <c r="I68" s="240" t="s">
        <v>598</v>
      </c>
      <c r="J68" s="330"/>
      <c r="K68" s="330"/>
      <c r="L68" s="330"/>
      <c r="M68" s="329"/>
      <c r="N68" s="147"/>
    </row>
    <row r="69" spans="3:14" s="33" customFormat="1" ht="63.75" x14ac:dyDescent="0.2">
      <c r="C69" s="146"/>
      <c r="D69" s="327">
        <v>19</v>
      </c>
      <c r="E69" s="328" t="s">
        <v>406</v>
      </c>
      <c r="F69" s="328" t="s">
        <v>59</v>
      </c>
      <c r="G69" s="328" t="s">
        <v>450</v>
      </c>
      <c r="H69" s="328" t="s">
        <v>451</v>
      </c>
      <c r="I69" s="240" t="s">
        <v>599</v>
      </c>
      <c r="J69" s="330" t="s">
        <v>110</v>
      </c>
      <c r="K69" s="330" t="s">
        <v>111</v>
      </c>
      <c r="L69" s="330" t="s">
        <v>112</v>
      </c>
      <c r="M69" s="227" t="s">
        <v>452</v>
      </c>
      <c r="N69" s="147"/>
    </row>
    <row r="70" spans="3:14" s="33" customFormat="1" ht="63.75" x14ac:dyDescent="0.2">
      <c r="C70" s="146"/>
      <c r="D70" s="327"/>
      <c r="E70" s="328"/>
      <c r="F70" s="328"/>
      <c r="G70" s="328"/>
      <c r="H70" s="328"/>
      <c r="I70" s="240" t="s">
        <v>600</v>
      </c>
      <c r="J70" s="330"/>
      <c r="K70" s="330"/>
      <c r="L70" s="330"/>
      <c r="M70" s="228" t="s">
        <v>453</v>
      </c>
      <c r="N70" s="147"/>
    </row>
    <row r="71" spans="3:14" s="33" customFormat="1" ht="25.5" x14ac:dyDescent="0.2">
      <c r="C71" s="146"/>
      <c r="D71" s="327"/>
      <c r="E71" s="328"/>
      <c r="F71" s="328"/>
      <c r="G71" s="328"/>
      <c r="H71" s="328"/>
      <c r="I71" s="240" t="s">
        <v>601</v>
      </c>
      <c r="J71" s="330"/>
      <c r="K71" s="330"/>
      <c r="L71" s="330"/>
      <c r="M71" s="232"/>
      <c r="N71" s="147"/>
    </row>
    <row r="72" spans="3:14" s="33" customFormat="1" ht="38.25" x14ac:dyDescent="0.2">
      <c r="C72" s="146"/>
      <c r="D72" s="327"/>
      <c r="E72" s="328"/>
      <c r="F72" s="328"/>
      <c r="G72" s="328"/>
      <c r="H72" s="328"/>
      <c r="I72" s="240" t="s">
        <v>602</v>
      </c>
      <c r="J72" s="330"/>
      <c r="K72" s="330"/>
      <c r="L72" s="330"/>
      <c r="M72" s="232"/>
      <c r="N72" s="147"/>
    </row>
    <row r="73" spans="3:14" s="33" customFormat="1" ht="38.25" x14ac:dyDescent="0.2">
      <c r="C73" s="146"/>
      <c r="D73" s="327"/>
      <c r="E73" s="328"/>
      <c r="F73" s="328"/>
      <c r="G73" s="328"/>
      <c r="H73" s="328"/>
      <c r="I73" s="240" t="s">
        <v>603</v>
      </c>
      <c r="J73" s="330"/>
      <c r="K73" s="330"/>
      <c r="L73" s="330"/>
      <c r="M73" s="232"/>
      <c r="N73" s="147"/>
    </row>
    <row r="74" spans="3:14" s="33" customFormat="1" ht="38.25" x14ac:dyDescent="0.2">
      <c r="C74" s="146"/>
      <c r="D74" s="327"/>
      <c r="E74" s="328"/>
      <c r="F74" s="328"/>
      <c r="G74" s="328"/>
      <c r="H74" s="328"/>
      <c r="I74" s="240" t="s">
        <v>604</v>
      </c>
      <c r="J74" s="330"/>
      <c r="K74" s="330"/>
      <c r="L74" s="330"/>
      <c r="M74" s="233"/>
      <c r="N74" s="147"/>
    </row>
    <row r="75" spans="3:14" s="33" customFormat="1" ht="114.75" x14ac:dyDescent="0.2">
      <c r="C75" s="146"/>
      <c r="D75" s="225">
        <v>20</v>
      </c>
      <c r="E75" s="240" t="s">
        <v>401</v>
      </c>
      <c r="F75" s="240" t="s">
        <v>454</v>
      </c>
      <c r="G75" s="240" t="s">
        <v>455</v>
      </c>
      <c r="H75" s="240" t="s">
        <v>456</v>
      </c>
      <c r="I75" s="240" t="s">
        <v>605</v>
      </c>
      <c r="J75" s="227" t="s">
        <v>66</v>
      </c>
      <c r="K75" s="240" t="s">
        <v>405</v>
      </c>
      <c r="L75" s="240" t="s">
        <v>405</v>
      </c>
      <c r="M75" s="240"/>
      <c r="N75" s="147"/>
    </row>
    <row r="76" spans="3:14" s="33" customFormat="1" ht="63" customHeight="1" x14ac:dyDescent="0.2">
      <c r="C76" s="146"/>
      <c r="D76" s="327">
        <v>21</v>
      </c>
      <c r="E76" s="328" t="s">
        <v>397</v>
      </c>
      <c r="F76" s="328" t="s">
        <v>457</v>
      </c>
      <c r="G76" s="328" t="s">
        <v>458</v>
      </c>
      <c r="H76" s="328" t="s">
        <v>459</v>
      </c>
      <c r="I76" s="240" t="s">
        <v>606</v>
      </c>
      <c r="J76" s="329" t="s">
        <v>134</v>
      </c>
      <c r="K76" s="328" t="s">
        <v>405</v>
      </c>
      <c r="L76" s="328" t="s">
        <v>405</v>
      </c>
      <c r="M76" s="328"/>
      <c r="N76" s="147"/>
    </row>
    <row r="77" spans="3:14" s="33" customFormat="1" ht="51" x14ac:dyDescent="0.2">
      <c r="C77" s="146"/>
      <c r="D77" s="327"/>
      <c r="E77" s="328"/>
      <c r="F77" s="328"/>
      <c r="G77" s="328"/>
      <c r="H77" s="328"/>
      <c r="I77" s="240" t="s">
        <v>607</v>
      </c>
      <c r="J77" s="329"/>
      <c r="K77" s="328"/>
      <c r="L77" s="328"/>
      <c r="M77" s="328"/>
      <c r="N77" s="147"/>
    </row>
    <row r="78" spans="3:14" s="33" customFormat="1" ht="51" x14ac:dyDescent="0.2">
      <c r="C78" s="146"/>
      <c r="D78" s="327">
        <v>22</v>
      </c>
      <c r="E78" s="328" t="s">
        <v>401</v>
      </c>
      <c r="F78" s="328" t="s">
        <v>460</v>
      </c>
      <c r="G78" s="328" t="s">
        <v>461</v>
      </c>
      <c r="H78" s="328" t="s">
        <v>462</v>
      </c>
      <c r="I78" s="240" t="s">
        <v>608</v>
      </c>
      <c r="J78" s="329" t="s">
        <v>69</v>
      </c>
      <c r="K78" s="328" t="s">
        <v>405</v>
      </c>
      <c r="L78" s="328" t="s">
        <v>405</v>
      </c>
      <c r="M78" s="328"/>
      <c r="N78" s="147"/>
    </row>
    <row r="79" spans="3:14" s="33" customFormat="1" ht="76.5" x14ac:dyDescent="0.2">
      <c r="C79" s="146"/>
      <c r="D79" s="327"/>
      <c r="E79" s="328"/>
      <c r="F79" s="328"/>
      <c r="G79" s="328"/>
      <c r="H79" s="328"/>
      <c r="I79" s="240" t="s">
        <v>609</v>
      </c>
      <c r="J79" s="329"/>
      <c r="K79" s="328"/>
      <c r="L79" s="328"/>
      <c r="M79" s="328"/>
      <c r="N79" s="147"/>
    </row>
    <row r="80" spans="3:14" s="33" customFormat="1" ht="51" customHeight="1" x14ac:dyDescent="0.2">
      <c r="C80" s="146"/>
      <c r="D80" s="327">
        <v>23</v>
      </c>
      <c r="E80" s="328" t="s">
        <v>397</v>
      </c>
      <c r="F80" s="328" t="s">
        <v>424</v>
      </c>
      <c r="G80" s="328" t="s">
        <v>463</v>
      </c>
      <c r="H80" s="328" t="s">
        <v>464</v>
      </c>
      <c r="I80" s="240" t="s">
        <v>661</v>
      </c>
      <c r="J80" s="328" t="s">
        <v>440</v>
      </c>
      <c r="K80" s="328" t="s">
        <v>465</v>
      </c>
      <c r="L80" s="328" t="s">
        <v>465</v>
      </c>
      <c r="M80" s="329" t="s">
        <v>652</v>
      </c>
      <c r="N80" s="147"/>
    </row>
    <row r="81" spans="3:14" s="33" customFormat="1" ht="51" x14ac:dyDescent="0.2">
      <c r="C81" s="146"/>
      <c r="D81" s="327"/>
      <c r="E81" s="328"/>
      <c r="F81" s="328"/>
      <c r="G81" s="328"/>
      <c r="H81" s="328"/>
      <c r="I81" s="240" t="s">
        <v>662</v>
      </c>
      <c r="J81" s="328"/>
      <c r="K81" s="328"/>
      <c r="L81" s="328"/>
      <c r="M81" s="329"/>
      <c r="N81" s="147"/>
    </row>
    <row r="82" spans="3:14" s="33" customFormat="1" ht="51" x14ac:dyDescent="0.2">
      <c r="C82" s="146"/>
      <c r="D82" s="327"/>
      <c r="E82" s="328"/>
      <c r="F82" s="328"/>
      <c r="G82" s="328"/>
      <c r="H82" s="328"/>
      <c r="I82" s="240" t="s">
        <v>663</v>
      </c>
      <c r="J82" s="328"/>
      <c r="K82" s="328"/>
      <c r="L82" s="328"/>
      <c r="M82" s="329"/>
      <c r="N82" s="147"/>
    </row>
    <row r="83" spans="3:14" s="33" customFormat="1" ht="51" x14ac:dyDescent="0.2">
      <c r="C83" s="146"/>
      <c r="D83" s="327"/>
      <c r="E83" s="328"/>
      <c r="F83" s="328"/>
      <c r="G83" s="328"/>
      <c r="H83" s="328"/>
      <c r="I83" s="240" t="s">
        <v>664</v>
      </c>
      <c r="J83" s="328"/>
      <c r="K83" s="328"/>
      <c r="L83" s="328"/>
      <c r="M83" s="329"/>
      <c r="N83" s="147"/>
    </row>
    <row r="84" spans="3:14" s="33" customFormat="1" ht="76.5" x14ac:dyDescent="0.2">
      <c r="C84" s="146"/>
      <c r="D84" s="225">
        <v>24</v>
      </c>
      <c r="E84" s="240" t="s">
        <v>406</v>
      </c>
      <c r="F84" s="240" t="s">
        <v>38</v>
      </c>
      <c r="G84" s="240" t="s">
        <v>466</v>
      </c>
      <c r="H84" s="240" t="s">
        <v>467</v>
      </c>
      <c r="I84" s="240" t="s">
        <v>610</v>
      </c>
      <c r="J84" s="227" t="s">
        <v>85</v>
      </c>
      <c r="K84" s="240" t="s">
        <v>405</v>
      </c>
      <c r="L84" s="240" t="s">
        <v>405</v>
      </c>
      <c r="M84" s="240"/>
      <c r="N84" s="147"/>
    </row>
    <row r="85" spans="3:14" s="33" customFormat="1" ht="25.5" x14ac:dyDescent="0.2">
      <c r="C85" s="146"/>
      <c r="D85" s="327">
        <v>25</v>
      </c>
      <c r="E85" s="328" t="s">
        <v>468</v>
      </c>
      <c r="F85" s="328" t="s">
        <v>469</v>
      </c>
      <c r="G85" s="328" t="s">
        <v>665</v>
      </c>
      <c r="H85" s="328" t="s">
        <v>470</v>
      </c>
      <c r="I85" s="240" t="s">
        <v>611</v>
      </c>
      <c r="J85" s="329" t="s">
        <v>45</v>
      </c>
      <c r="K85" s="328" t="s">
        <v>405</v>
      </c>
      <c r="L85" s="328" t="s">
        <v>405</v>
      </c>
      <c r="M85" s="328"/>
      <c r="N85" s="147"/>
    </row>
    <row r="86" spans="3:14" s="33" customFormat="1" ht="93" customHeight="1" x14ac:dyDescent="0.2">
      <c r="C86" s="146"/>
      <c r="D86" s="327"/>
      <c r="E86" s="328"/>
      <c r="F86" s="328"/>
      <c r="G86" s="328"/>
      <c r="H86" s="328"/>
      <c r="I86" s="240" t="s">
        <v>612</v>
      </c>
      <c r="J86" s="329"/>
      <c r="K86" s="328"/>
      <c r="L86" s="328"/>
      <c r="M86" s="328"/>
      <c r="N86" s="147"/>
    </row>
    <row r="87" spans="3:14" s="33" customFormat="1" ht="38.25" customHeight="1" x14ac:dyDescent="0.2">
      <c r="C87" s="146"/>
      <c r="D87" s="327">
        <v>26</v>
      </c>
      <c r="E87" s="328" t="s">
        <v>406</v>
      </c>
      <c r="F87" s="328" t="s">
        <v>18</v>
      </c>
      <c r="G87" s="328" t="s">
        <v>471</v>
      </c>
      <c r="H87" s="328" t="s">
        <v>472</v>
      </c>
      <c r="I87" s="240" t="s">
        <v>613</v>
      </c>
      <c r="J87" s="328" t="s">
        <v>440</v>
      </c>
      <c r="K87" s="328" t="s">
        <v>473</v>
      </c>
      <c r="L87" s="328" t="s">
        <v>473</v>
      </c>
      <c r="M87" s="328"/>
      <c r="N87" s="147"/>
    </row>
    <row r="88" spans="3:14" s="33" customFormat="1" ht="25.5" x14ac:dyDescent="0.2">
      <c r="C88" s="146"/>
      <c r="D88" s="327"/>
      <c r="E88" s="328"/>
      <c r="F88" s="328"/>
      <c r="G88" s="328"/>
      <c r="H88" s="328"/>
      <c r="I88" s="240" t="s">
        <v>614</v>
      </c>
      <c r="J88" s="328"/>
      <c r="K88" s="328"/>
      <c r="L88" s="328"/>
      <c r="M88" s="328"/>
      <c r="N88" s="147"/>
    </row>
    <row r="89" spans="3:14" s="33" customFormat="1" ht="25.5" x14ac:dyDescent="0.2">
      <c r="C89" s="146"/>
      <c r="D89" s="327"/>
      <c r="E89" s="328"/>
      <c r="F89" s="328"/>
      <c r="G89" s="328"/>
      <c r="H89" s="328"/>
      <c r="I89" s="240" t="s">
        <v>615</v>
      </c>
      <c r="J89" s="328"/>
      <c r="K89" s="328"/>
      <c r="L89" s="328"/>
      <c r="M89" s="328"/>
      <c r="N89" s="147"/>
    </row>
    <row r="90" spans="3:14" s="33" customFormat="1" ht="38.25" x14ac:dyDescent="0.2">
      <c r="C90" s="146"/>
      <c r="D90" s="327"/>
      <c r="E90" s="328"/>
      <c r="F90" s="328"/>
      <c r="G90" s="328"/>
      <c r="H90" s="328"/>
      <c r="I90" s="240" t="s">
        <v>616</v>
      </c>
      <c r="J90" s="328"/>
      <c r="K90" s="328"/>
      <c r="L90" s="328"/>
      <c r="M90" s="328"/>
      <c r="N90" s="147"/>
    </row>
    <row r="91" spans="3:14" s="33" customFormat="1" ht="25.5" x14ac:dyDescent="0.2">
      <c r="C91" s="146"/>
      <c r="D91" s="327"/>
      <c r="E91" s="328"/>
      <c r="F91" s="328"/>
      <c r="G91" s="328"/>
      <c r="H91" s="328"/>
      <c r="I91" s="240" t="s">
        <v>617</v>
      </c>
      <c r="J91" s="328"/>
      <c r="K91" s="328"/>
      <c r="L91" s="328"/>
      <c r="M91" s="328"/>
      <c r="N91" s="147"/>
    </row>
    <row r="92" spans="3:14" s="33" customFormat="1" ht="25.5" customHeight="1" x14ac:dyDescent="0.2">
      <c r="C92" s="146"/>
      <c r="D92" s="327">
        <v>27</v>
      </c>
      <c r="E92" s="328" t="s">
        <v>401</v>
      </c>
      <c r="F92" s="328" t="s">
        <v>402</v>
      </c>
      <c r="G92" s="328" t="s">
        <v>474</v>
      </c>
      <c r="H92" s="328" t="s">
        <v>475</v>
      </c>
      <c r="I92" s="240" t="s">
        <v>618</v>
      </c>
      <c r="J92" s="329" t="s">
        <v>44</v>
      </c>
      <c r="K92" s="328" t="s">
        <v>405</v>
      </c>
      <c r="L92" s="328" t="s">
        <v>405</v>
      </c>
      <c r="M92" s="328"/>
      <c r="N92" s="147"/>
    </row>
    <row r="93" spans="3:14" s="33" customFormat="1" ht="51" x14ac:dyDescent="0.2">
      <c r="C93" s="146"/>
      <c r="D93" s="327"/>
      <c r="E93" s="328"/>
      <c r="F93" s="328"/>
      <c r="G93" s="328"/>
      <c r="H93" s="328"/>
      <c r="I93" s="240" t="s">
        <v>619</v>
      </c>
      <c r="J93" s="329"/>
      <c r="K93" s="328"/>
      <c r="L93" s="328"/>
      <c r="M93" s="328"/>
      <c r="N93" s="147"/>
    </row>
    <row r="94" spans="3:14" s="33" customFormat="1" ht="51" x14ac:dyDescent="0.2">
      <c r="C94" s="146"/>
      <c r="D94" s="327"/>
      <c r="E94" s="328"/>
      <c r="F94" s="328"/>
      <c r="G94" s="328"/>
      <c r="H94" s="328"/>
      <c r="I94" s="240" t="s">
        <v>620</v>
      </c>
      <c r="J94" s="329"/>
      <c r="K94" s="328"/>
      <c r="L94" s="328"/>
      <c r="M94" s="328"/>
      <c r="N94" s="147"/>
    </row>
    <row r="95" spans="3:14" s="33" customFormat="1" ht="51" x14ac:dyDescent="0.2">
      <c r="C95" s="146"/>
      <c r="D95" s="327"/>
      <c r="E95" s="328"/>
      <c r="F95" s="328"/>
      <c r="G95" s="328"/>
      <c r="H95" s="328"/>
      <c r="I95" s="240" t="s">
        <v>621</v>
      </c>
      <c r="J95" s="329"/>
      <c r="K95" s="328"/>
      <c r="L95" s="328"/>
      <c r="M95" s="328"/>
      <c r="N95" s="147"/>
    </row>
    <row r="96" spans="3:14" s="33" customFormat="1" ht="63.75" x14ac:dyDescent="0.2">
      <c r="C96" s="146"/>
      <c r="D96" s="327"/>
      <c r="E96" s="328"/>
      <c r="F96" s="328"/>
      <c r="G96" s="328"/>
      <c r="H96" s="328"/>
      <c r="I96" s="240" t="s">
        <v>622</v>
      </c>
      <c r="J96" s="329"/>
      <c r="K96" s="328"/>
      <c r="L96" s="328"/>
      <c r="M96" s="328"/>
      <c r="N96" s="147"/>
    </row>
    <row r="97" spans="3:14" s="33" customFormat="1" ht="51" x14ac:dyDescent="0.2">
      <c r="C97" s="146"/>
      <c r="D97" s="327"/>
      <c r="E97" s="328"/>
      <c r="F97" s="328"/>
      <c r="G97" s="328"/>
      <c r="H97" s="328"/>
      <c r="I97" s="240" t="s">
        <v>689</v>
      </c>
      <c r="J97" s="329"/>
      <c r="K97" s="328"/>
      <c r="L97" s="328"/>
      <c r="M97" s="328"/>
      <c r="N97" s="147"/>
    </row>
    <row r="98" spans="3:14" s="33" customFormat="1" ht="25.5" x14ac:dyDescent="0.2">
      <c r="C98" s="146"/>
      <c r="D98" s="327"/>
      <c r="E98" s="328"/>
      <c r="F98" s="328"/>
      <c r="G98" s="328"/>
      <c r="H98" s="328"/>
      <c r="I98" s="240" t="s">
        <v>623</v>
      </c>
      <c r="J98" s="329"/>
      <c r="K98" s="328"/>
      <c r="L98" s="328"/>
      <c r="M98" s="328"/>
      <c r="N98" s="147"/>
    </row>
    <row r="99" spans="3:14" s="33" customFormat="1" ht="51" x14ac:dyDescent="0.2">
      <c r="C99" s="146"/>
      <c r="D99" s="327"/>
      <c r="E99" s="328"/>
      <c r="F99" s="328"/>
      <c r="G99" s="328"/>
      <c r="H99" s="328"/>
      <c r="I99" s="240" t="s">
        <v>624</v>
      </c>
      <c r="J99" s="329"/>
      <c r="K99" s="328"/>
      <c r="L99" s="328"/>
      <c r="M99" s="328"/>
      <c r="N99" s="147"/>
    </row>
    <row r="100" spans="3:14" s="33" customFormat="1" ht="89.25" x14ac:dyDescent="0.2">
      <c r="C100" s="146"/>
      <c r="D100" s="327"/>
      <c r="E100" s="328"/>
      <c r="F100" s="328"/>
      <c r="G100" s="328"/>
      <c r="H100" s="328"/>
      <c r="I100" s="240" t="s">
        <v>625</v>
      </c>
      <c r="J100" s="329"/>
      <c r="K100" s="328"/>
      <c r="L100" s="328"/>
      <c r="M100" s="328"/>
      <c r="N100" s="147"/>
    </row>
    <row r="101" spans="3:14" s="33" customFormat="1" ht="102" x14ac:dyDescent="0.2">
      <c r="C101" s="146"/>
      <c r="D101" s="225">
        <v>28</v>
      </c>
      <c r="E101" s="240" t="s">
        <v>429</v>
      </c>
      <c r="F101" s="240" t="s">
        <v>476</v>
      </c>
      <c r="G101" s="240" t="s">
        <v>477</v>
      </c>
      <c r="H101" s="240" t="s">
        <v>478</v>
      </c>
      <c r="I101" s="240" t="s">
        <v>626</v>
      </c>
      <c r="J101" s="242" t="s">
        <v>135</v>
      </c>
      <c r="K101" s="240" t="s">
        <v>405</v>
      </c>
      <c r="L101" s="240" t="s">
        <v>405</v>
      </c>
      <c r="M101" s="243"/>
      <c r="N101" s="147"/>
    </row>
    <row r="102" spans="3:14" s="33" customFormat="1" ht="102" x14ac:dyDescent="0.2">
      <c r="C102" s="146"/>
      <c r="D102" s="225">
        <v>29</v>
      </c>
      <c r="E102" s="240" t="s">
        <v>401</v>
      </c>
      <c r="F102" s="240" t="s">
        <v>460</v>
      </c>
      <c r="G102" s="240" t="s">
        <v>479</v>
      </c>
      <c r="H102" s="240" t="s">
        <v>480</v>
      </c>
      <c r="I102" s="240" t="s">
        <v>627</v>
      </c>
      <c r="J102" s="227" t="s">
        <v>68</v>
      </c>
      <c r="K102" s="240" t="s">
        <v>405</v>
      </c>
      <c r="L102" s="240" t="s">
        <v>405</v>
      </c>
      <c r="M102" s="240"/>
      <c r="N102" s="147"/>
    </row>
    <row r="103" spans="3:14" s="33" customFormat="1" ht="63.75" x14ac:dyDescent="0.2">
      <c r="C103" s="146"/>
      <c r="D103" s="327">
        <v>30</v>
      </c>
      <c r="E103" s="328" t="s">
        <v>406</v>
      </c>
      <c r="F103" s="328" t="s">
        <v>18</v>
      </c>
      <c r="G103" s="328" t="s">
        <v>666</v>
      </c>
      <c r="H103" s="328" t="s">
        <v>481</v>
      </c>
      <c r="I103" s="240" t="s">
        <v>628</v>
      </c>
      <c r="J103" s="330" t="s">
        <v>113</v>
      </c>
      <c r="K103" s="330" t="s">
        <v>114</v>
      </c>
      <c r="L103" s="330" t="s">
        <v>115</v>
      </c>
      <c r="M103" s="227" t="s">
        <v>482</v>
      </c>
      <c r="N103" s="147"/>
    </row>
    <row r="104" spans="3:14" s="33" customFormat="1" ht="51" x14ac:dyDescent="0.2">
      <c r="C104" s="146"/>
      <c r="D104" s="327"/>
      <c r="E104" s="328"/>
      <c r="F104" s="328"/>
      <c r="G104" s="328"/>
      <c r="H104" s="328"/>
      <c r="I104" s="240" t="s">
        <v>629</v>
      </c>
      <c r="J104" s="330"/>
      <c r="K104" s="330"/>
      <c r="L104" s="330"/>
      <c r="M104" s="227" t="s">
        <v>483</v>
      </c>
      <c r="N104" s="147"/>
    </row>
    <row r="105" spans="3:14" s="33" customFormat="1" ht="59.25" customHeight="1" x14ac:dyDescent="0.2">
      <c r="C105" s="146"/>
      <c r="D105" s="327">
        <v>31</v>
      </c>
      <c r="E105" s="328" t="s">
        <v>397</v>
      </c>
      <c r="F105" s="328" t="s">
        <v>485</v>
      </c>
      <c r="G105" s="328" t="s">
        <v>667</v>
      </c>
      <c r="H105" s="328" t="s">
        <v>486</v>
      </c>
      <c r="I105" s="240" t="s">
        <v>668</v>
      </c>
      <c r="J105" s="329" t="s">
        <v>77</v>
      </c>
      <c r="K105" s="328" t="s">
        <v>487</v>
      </c>
      <c r="L105" s="328" t="s">
        <v>487</v>
      </c>
      <c r="M105" s="330" t="s">
        <v>484</v>
      </c>
      <c r="N105" s="147"/>
    </row>
    <row r="106" spans="3:14" s="33" customFormat="1" ht="68.25" customHeight="1" x14ac:dyDescent="0.2">
      <c r="C106" s="146"/>
      <c r="D106" s="327"/>
      <c r="E106" s="328"/>
      <c r="F106" s="328"/>
      <c r="G106" s="328"/>
      <c r="H106" s="328"/>
      <c r="I106" s="240" t="s">
        <v>669</v>
      </c>
      <c r="J106" s="329"/>
      <c r="K106" s="328"/>
      <c r="L106" s="328"/>
      <c r="M106" s="330"/>
      <c r="N106" s="147"/>
    </row>
    <row r="107" spans="3:14" s="33" customFormat="1" ht="50.25" customHeight="1" x14ac:dyDescent="0.2">
      <c r="C107" s="146"/>
      <c r="D107" s="327">
        <v>32</v>
      </c>
      <c r="E107" s="328" t="s">
        <v>401</v>
      </c>
      <c r="F107" s="328" t="s">
        <v>488</v>
      </c>
      <c r="G107" s="328" t="s">
        <v>489</v>
      </c>
      <c r="H107" s="328" t="s">
        <v>490</v>
      </c>
      <c r="I107" s="240" t="s">
        <v>574</v>
      </c>
      <c r="J107" s="329" t="s">
        <v>73</v>
      </c>
      <c r="K107" s="328" t="s">
        <v>405</v>
      </c>
      <c r="L107" s="328" t="s">
        <v>405</v>
      </c>
      <c r="M107" s="328"/>
      <c r="N107" s="147"/>
    </row>
    <row r="108" spans="3:14" s="33" customFormat="1" ht="76.5" x14ac:dyDescent="0.2">
      <c r="C108" s="146"/>
      <c r="D108" s="327"/>
      <c r="E108" s="328"/>
      <c r="F108" s="328"/>
      <c r="G108" s="328"/>
      <c r="H108" s="328"/>
      <c r="I108" s="240" t="s">
        <v>630</v>
      </c>
      <c r="J108" s="329"/>
      <c r="K108" s="328"/>
      <c r="L108" s="328"/>
      <c r="M108" s="328"/>
      <c r="N108" s="147"/>
    </row>
    <row r="109" spans="3:14" s="33" customFormat="1" ht="51" x14ac:dyDescent="0.2">
      <c r="C109" s="146"/>
      <c r="D109" s="327"/>
      <c r="E109" s="328"/>
      <c r="F109" s="328"/>
      <c r="G109" s="328"/>
      <c r="H109" s="328"/>
      <c r="I109" s="240" t="s">
        <v>631</v>
      </c>
      <c r="J109" s="329"/>
      <c r="K109" s="328"/>
      <c r="L109" s="328"/>
      <c r="M109" s="328"/>
      <c r="N109" s="147"/>
    </row>
    <row r="110" spans="3:14" s="33" customFormat="1" ht="204" x14ac:dyDescent="0.2">
      <c r="C110" s="146"/>
      <c r="D110" s="225">
        <v>33</v>
      </c>
      <c r="E110" s="240" t="s">
        <v>401</v>
      </c>
      <c r="F110" s="240" t="s">
        <v>402</v>
      </c>
      <c r="G110" s="240" t="s">
        <v>491</v>
      </c>
      <c r="H110" s="240" t="s">
        <v>492</v>
      </c>
      <c r="I110" s="240" t="s">
        <v>632</v>
      </c>
      <c r="J110" s="227" t="s">
        <v>75</v>
      </c>
      <c r="K110" s="227" t="s">
        <v>116</v>
      </c>
      <c r="L110" s="227" t="s">
        <v>117</v>
      </c>
      <c r="M110" s="240"/>
      <c r="N110" s="147"/>
    </row>
    <row r="111" spans="3:14" s="33" customFormat="1" ht="165.75" x14ac:dyDescent="0.2">
      <c r="C111" s="146"/>
      <c r="D111" s="225">
        <v>34</v>
      </c>
      <c r="E111" s="240" t="s">
        <v>401</v>
      </c>
      <c r="F111" s="240" t="s">
        <v>402</v>
      </c>
      <c r="G111" s="240" t="s">
        <v>493</v>
      </c>
      <c r="H111" s="240" t="s">
        <v>494</v>
      </c>
      <c r="I111" s="240" t="s">
        <v>633</v>
      </c>
      <c r="J111" s="226" t="s">
        <v>74</v>
      </c>
      <c r="K111" s="226" t="s">
        <v>74</v>
      </c>
      <c r="L111" s="226" t="s">
        <v>74</v>
      </c>
      <c r="M111" s="225"/>
      <c r="N111" s="147"/>
    </row>
    <row r="112" spans="3:14" s="33" customFormat="1" ht="165.75" x14ac:dyDescent="0.2">
      <c r="C112" s="146"/>
      <c r="D112" s="225">
        <v>35</v>
      </c>
      <c r="E112" s="240" t="s">
        <v>401</v>
      </c>
      <c r="F112" s="240" t="s">
        <v>495</v>
      </c>
      <c r="G112" s="240" t="s">
        <v>496</v>
      </c>
      <c r="H112" s="240" t="s">
        <v>497</v>
      </c>
      <c r="I112" s="240" t="s">
        <v>634</v>
      </c>
      <c r="J112" s="226" t="s">
        <v>34</v>
      </c>
      <c r="K112" s="226" t="s">
        <v>34</v>
      </c>
      <c r="L112" s="226" t="s">
        <v>34</v>
      </c>
      <c r="M112" s="225"/>
      <c r="N112" s="147"/>
    </row>
    <row r="113" spans="3:14" s="33" customFormat="1" ht="76.5" x14ac:dyDescent="0.2">
      <c r="C113" s="146"/>
      <c r="D113" s="225">
        <v>36</v>
      </c>
      <c r="E113" s="240" t="s">
        <v>401</v>
      </c>
      <c r="F113" s="240" t="s">
        <v>454</v>
      </c>
      <c r="G113" s="240" t="s">
        <v>498</v>
      </c>
      <c r="H113" s="240" t="s">
        <v>499</v>
      </c>
      <c r="I113" s="240" t="s">
        <v>635</v>
      </c>
      <c r="J113" s="226" t="s">
        <v>64</v>
      </c>
      <c r="K113" s="225" t="s">
        <v>500</v>
      </c>
      <c r="L113" s="226" t="s">
        <v>64</v>
      </c>
      <c r="M113" s="226" t="s">
        <v>501</v>
      </c>
      <c r="N113" s="147"/>
    </row>
    <row r="114" spans="3:14" s="33" customFormat="1" ht="38.25" customHeight="1" x14ac:dyDescent="0.2">
      <c r="C114" s="146"/>
      <c r="D114" s="327">
        <v>37</v>
      </c>
      <c r="E114" s="328" t="s">
        <v>429</v>
      </c>
      <c r="F114" s="328" t="s">
        <v>502</v>
      </c>
      <c r="G114" s="328" t="s">
        <v>503</v>
      </c>
      <c r="H114" s="328" t="s">
        <v>504</v>
      </c>
      <c r="I114" s="240" t="s">
        <v>636</v>
      </c>
      <c r="J114" s="330" t="s">
        <v>70</v>
      </c>
      <c r="K114" s="330" t="s">
        <v>118</v>
      </c>
      <c r="L114" s="330" t="s">
        <v>119</v>
      </c>
      <c r="M114" s="327"/>
      <c r="N114" s="147"/>
    </row>
    <row r="115" spans="3:14" s="33" customFormat="1" ht="51" x14ac:dyDescent="0.2">
      <c r="C115" s="146"/>
      <c r="D115" s="327"/>
      <c r="E115" s="328"/>
      <c r="F115" s="328"/>
      <c r="G115" s="328"/>
      <c r="H115" s="328"/>
      <c r="I115" s="240" t="s">
        <v>637</v>
      </c>
      <c r="J115" s="330"/>
      <c r="K115" s="330"/>
      <c r="L115" s="330"/>
      <c r="M115" s="327"/>
      <c r="N115" s="147"/>
    </row>
    <row r="116" spans="3:14" s="33" customFormat="1" ht="38.25" x14ac:dyDescent="0.2">
      <c r="C116" s="146"/>
      <c r="D116" s="327"/>
      <c r="E116" s="328"/>
      <c r="F116" s="328"/>
      <c r="G116" s="328"/>
      <c r="H116" s="328"/>
      <c r="I116" s="240" t="s">
        <v>638</v>
      </c>
      <c r="J116" s="330"/>
      <c r="K116" s="330"/>
      <c r="L116" s="330"/>
      <c r="M116" s="327"/>
      <c r="N116" s="147"/>
    </row>
    <row r="117" spans="3:14" s="33" customFormat="1" ht="89.25" x14ac:dyDescent="0.2">
      <c r="C117" s="146"/>
      <c r="D117" s="225">
        <v>45</v>
      </c>
      <c r="E117" s="240" t="s">
        <v>401</v>
      </c>
      <c r="F117" s="240" t="s">
        <v>402</v>
      </c>
      <c r="G117" s="240" t="s">
        <v>525</v>
      </c>
      <c r="H117" s="240" t="s">
        <v>526</v>
      </c>
      <c r="I117" s="240" t="s">
        <v>639</v>
      </c>
      <c r="J117" s="240" t="s">
        <v>400</v>
      </c>
      <c r="K117" s="240" t="s">
        <v>400</v>
      </c>
      <c r="L117" s="240" t="s">
        <v>400</v>
      </c>
      <c r="M117" s="240"/>
      <c r="N117" s="147"/>
    </row>
    <row r="118" spans="3:14" s="33" customFormat="1" ht="51" x14ac:dyDescent="0.2">
      <c r="C118" s="146"/>
      <c r="D118" s="225">
        <v>46</v>
      </c>
      <c r="E118" s="240" t="s">
        <v>397</v>
      </c>
      <c r="F118" s="240" t="s">
        <v>57</v>
      </c>
      <c r="G118" s="240" t="s">
        <v>527</v>
      </c>
      <c r="H118" s="240" t="s">
        <v>528</v>
      </c>
      <c r="I118" s="240" t="s">
        <v>640</v>
      </c>
      <c r="J118" s="227" t="s">
        <v>65</v>
      </c>
      <c r="K118" s="240" t="s">
        <v>435</v>
      </c>
      <c r="L118" s="240" t="s">
        <v>435</v>
      </c>
      <c r="M118" s="240"/>
      <c r="N118" s="147"/>
    </row>
    <row r="119" spans="3:14" s="33" customFormat="1" ht="89.25" x14ac:dyDescent="0.2">
      <c r="C119" s="146"/>
      <c r="D119" s="225">
        <v>47</v>
      </c>
      <c r="E119" s="240" t="s">
        <v>397</v>
      </c>
      <c r="F119" s="240" t="s">
        <v>62</v>
      </c>
      <c r="G119" s="240" t="s">
        <v>529</v>
      </c>
      <c r="H119" s="240" t="s">
        <v>530</v>
      </c>
      <c r="I119" s="240" t="s">
        <v>641</v>
      </c>
      <c r="J119" s="240" t="s">
        <v>531</v>
      </c>
      <c r="K119" s="227" t="s">
        <v>137</v>
      </c>
      <c r="L119" s="240" t="s">
        <v>531</v>
      </c>
      <c r="M119" s="240"/>
      <c r="N119" s="147"/>
    </row>
    <row r="120" spans="3:14" s="33" customFormat="1" ht="63.75" x14ac:dyDescent="0.2">
      <c r="C120" s="146"/>
      <c r="D120" s="327">
        <v>48</v>
      </c>
      <c r="E120" s="327" t="s">
        <v>397</v>
      </c>
      <c r="F120" s="327" t="s">
        <v>62</v>
      </c>
      <c r="G120" s="327" t="s">
        <v>532</v>
      </c>
      <c r="H120" s="327" t="s">
        <v>533</v>
      </c>
      <c r="I120" s="327" t="s">
        <v>642</v>
      </c>
      <c r="J120" s="327" t="s">
        <v>531</v>
      </c>
      <c r="K120" s="227" t="s">
        <v>138</v>
      </c>
      <c r="L120" s="327" t="s">
        <v>531</v>
      </c>
      <c r="M120" s="327"/>
      <c r="N120" s="147"/>
    </row>
    <row r="121" spans="3:14" s="33" customFormat="1" ht="105" customHeight="1" x14ac:dyDescent="0.2">
      <c r="C121" s="146"/>
      <c r="D121" s="327"/>
      <c r="E121" s="327"/>
      <c r="F121" s="327"/>
      <c r="G121" s="327"/>
      <c r="H121" s="327"/>
      <c r="I121" s="327"/>
      <c r="J121" s="327"/>
      <c r="K121" s="227" t="s">
        <v>139</v>
      </c>
      <c r="L121" s="327"/>
      <c r="M121" s="327"/>
      <c r="N121" s="147"/>
    </row>
    <row r="122" spans="3:14" s="33" customFormat="1" ht="102" x14ac:dyDescent="0.2">
      <c r="C122" s="146"/>
      <c r="D122" s="225">
        <v>49</v>
      </c>
      <c r="E122" s="240" t="s">
        <v>406</v>
      </c>
      <c r="F122" s="240" t="s">
        <v>534</v>
      </c>
      <c r="G122" s="240" t="s">
        <v>670</v>
      </c>
      <c r="H122" s="240" t="s">
        <v>535</v>
      </c>
      <c r="I122" s="240" t="s">
        <v>645</v>
      </c>
      <c r="J122" s="226" t="s">
        <v>140</v>
      </c>
      <c r="K122" s="225"/>
      <c r="L122" s="225"/>
      <c r="M122" s="225"/>
      <c r="N122" s="147"/>
    </row>
    <row r="123" spans="3:14" s="33" customFormat="1" ht="102" x14ac:dyDescent="0.2">
      <c r="C123" s="146"/>
      <c r="D123" s="225">
        <v>50</v>
      </c>
      <c r="E123" s="240" t="s">
        <v>406</v>
      </c>
      <c r="F123" s="240" t="s">
        <v>507</v>
      </c>
      <c r="G123" s="240" t="s">
        <v>671</v>
      </c>
      <c r="H123" s="240" t="s">
        <v>536</v>
      </c>
      <c r="I123" s="240" t="s">
        <v>646</v>
      </c>
      <c r="J123" s="226" t="s">
        <v>141</v>
      </c>
      <c r="K123" s="225"/>
      <c r="L123" s="225"/>
      <c r="M123" s="225"/>
      <c r="N123" s="147"/>
    </row>
    <row r="124" spans="3:14" s="33" customFormat="1" ht="102" x14ac:dyDescent="0.2">
      <c r="C124" s="146"/>
      <c r="D124" s="225">
        <v>51</v>
      </c>
      <c r="E124" s="240" t="s">
        <v>406</v>
      </c>
      <c r="F124" s="240" t="s">
        <v>507</v>
      </c>
      <c r="G124" s="240" t="s">
        <v>672</v>
      </c>
      <c r="H124" s="240" t="s">
        <v>537</v>
      </c>
      <c r="I124" s="240" t="s">
        <v>647</v>
      </c>
      <c r="J124" s="227" t="s">
        <v>142</v>
      </c>
      <c r="K124" s="240" t="s">
        <v>435</v>
      </c>
      <c r="L124" s="240" t="s">
        <v>435</v>
      </c>
      <c r="M124" s="225"/>
      <c r="N124" s="147"/>
    </row>
    <row r="125" spans="3:14" s="33" customFormat="1" ht="165.75" x14ac:dyDescent="0.2">
      <c r="C125" s="146"/>
      <c r="D125" s="225">
        <v>52</v>
      </c>
      <c r="E125" s="240" t="s">
        <v>406</v>
      </c>
      <c r="F125" s="240" t="s">
        <v>507</v>
      </c>
      <c r="G125" s="240" t="s">
        <v>673</v>
      </c>
      <c r="H125" s="240" t="s">
        <v>538</v>
      </c>
      <c r="I125" s="240" t="s">
        <v>648</v>
      </c>
      <c r="J125" s="227" t="s">
        <v>143</v>
      </c>
      <c r="K125" s="240" t="s">
        <v>435</v>
      </c>
      <c r="L125" s="240" t="s">
        <v>435</v>
      </c>
      <c r="M125" s="225"/>
      <c r="N125" s="147"/>
    </row>
    <row r="126" spans="3:14" s="33" customFormat="1" ht="127.5" x14ac:dyDescent="0.2">
      <c r="C126" s="146"/>
      <c r="D126" s="225">
        <v>53</v>
      </c>
      <c r="E126" s="240" t="s">
        <v>406</v>
      </c>
      <c r="F126" s="240" t="s">
        <v>507</v>
      </c>
      <c r="G126" s="240" t="s">
        <v>677</v>
      </c>
      <c r="H126" s="240" t="s">
        <v>539</v>
      </c>
      <c r="I126" s="240" t="s">
        <v>649</v>
      </c>
      <c r="J126" s="227" t="s">
        <v>144</v>
      </c>
      <c r="K126" s="240" t="s">
        <v>435</v>
      </c>
      <c r="L126" s="240" t="s">
        <v>435</v>
      </c>
      <c r="M126" s="240"/>
      <c r="N126" s="147"/>
    </row>
    <row r="127" spans="3:14" s="33" customFormat="1" ht="63.75" x14ac:dyDescent="0.2">
      <c r="C127" s="146"/>
      <c r="D127" s="225">
        <v>55</v>
      </c>
      <c r="E127" s="240" t="s">
        <v>406</v>
      </c>
      <c r="F127" s="240" t="s">
        <v>542</v>
      </c>
      <c r="G127" s="240" t="s">
        <v>674</v>
      </c>
      <c r="H127" s="240" t="s">
        <v>543</v>
      </c>
      <c r="I127" s="240" t="s">
        <v>643</v>
      </c>
      <c r="J127" s="226" t="s">
        <v>146</v>
      </c>
      <c r="K127" s="226" t="s">
        <v>146</v>
      </c>
      <c r="L127" s="226" t="s">
        <v>147</v>
      </c>
      <c r="M127" s="225"/>
      <c r="N127" s="147"/>
    </row>
    <row r="128" spans="3:14" s="33" customFormat="1" ht="89.25" x14ac:dyDescent="0.2">
      <c r="C128" s="146"/>
      <c r="D128" s="225">
        <v>54</v>
      </c>
      <c r="E128" s="240" t="s">
        <v>406</v>
      </c>
      <c r="F128" s="240" t="s">
        <v>540</v>
      </c>
      <c r="G128" s="240" t="s">
        <v>675</v>
      </c>
      <c r="H128" s="240" t="s">
        <v>541</v>
      </c>
      <c r="I128" s="240" t="s">
        <v>644</v>
      </c>
      <c r="J128" s="227" t="s">
        <v>145</v>
      </c>
      <c r="K128" s="240" t="s">
        <v>435</v>
      </c>
      <c r="L128" s="240" t="s">
        <v>435</v>
      </c>
      <c r="M128" s="225"/>
      <c r="N128" s="147"/>
    </row>
    <row r="129" spans="3:14" s="33" customFormat="1" ht="114.75" x14ac:dyDescent="0.2">
      <c r="C129" s="146"/>
      <c r="D129" s="225">
        <v>38</v>
      </c>
      <c r="E129" s="240" t="s">
        <v>401</v>
      </c>
      <c r="F129" s="240" t="s">
        <v>495</v>
      </c>
      <c r="G129" s="240" t="s">
        <v>676</v>
      </c>
      <c r="H129" s="240" t="s">
        <v>505</v>
      </c>
      <c r="I129" s="240" t="s">
        <v>506</v>
      </c>
      <c r="J129" s="227" t="s">
        <v>136</v>
      </c>
      <c r="K129" s="240" t="s">
        <v>405</v>
      </c>
      <c r="L129" s="240" t="s">
        <v>405</v>
      </c>
      <c r="M129" s="240"/>
      <c r="N129" s="147"/>
    </row>
    <row r="130" spans="3:14" s="33" customFormat="1" ht="114.75" x14ac:dyDescent="0.2">
      <c r="C130" s="146"/>
      <c r="D130" s="225">
        <v>39</v>
      </c>
      <c r="E130" s="240" t="s">
        <v>406</v>
      </c>
      <c r="F130" s="240" t="s">
        <v>507</v>
      </c>
      <c r="G130" s="240" t="s">
        <v>508</v>
      </c>
      <c r="H130" s="240" t="s">
        <v>509</v>
      </c>
      <c r="I130" s="263" t="s">
        <v>698</v>
      </c>
      <c r="J130" s="247" t="s">
        <v>699</v>
      </c>
      <c r="K130" s="247" t="s">
        <v>699</v>
      </c>
      <c r="L130" s="247" t="s">
        <v>699</v>
      </c>
      <c r="M130" s="225"/>
      <c r="N130" s="147"/>
    </row>
    <row r="131" spans="3:14" s="33" customFormat="1" ht="114.75" x14ac:dyDescent="0.2">
      <c r="C131" s="146"/>
      <c r="D131" s="225">
        <v>40</v>
      </c>
      <c r="E131" s="240" t="s">
        <v>397</v>
      </c>
      <c r="F131" s="240" t="s">
        <v>63</v>
      </c>
      <c r="G131" s="240" t="s">
        <v>511</v>
      </c>
      <c r="H131" s="240" t="s">
        <v>512</v>
      </c>
      <c r="I131" s="225" t="s">
        <v>510</v>
      </c>
      <c r="J131" s="240" t="s">
        <v>400</v>
      </c>
      <c r="K131" s="225"/>
      <c r="L131" s="225"/>
      <c r="M131" s="225"/>
      <c r="N131" s="147"/>
    </row>
    <row r="132" spans="3:14" s="33" customFormat="1" ht="153" x14ac:dyDescent="0.2">
      <c r="C132" s="146"/>
      <c r="D132" s="225">
        <v>41</v>
      </c>
      <c r="E132" s="240" t="s">
        <v>397</v>
      </c>
      <c r="F132" s="240" t="s">
        <v>63</v>
      </c>
      <c r="G132" s="240" t="s">
        <v>513</v>
      </c>
      <c r="H132" s="240" t="s">
        <v>514</v>
      </c>
      <c r="I132" s="225" t="s">
        <v>510</v>
      </c>
      <c r="J132" s="240" t="s">
        <v>400</v>
      </c>
      <c r="K132" s="225"/>
      <c r="L132" s="225"/>
      <c r="M132" s="225"/>
      <c r="N132" s="147"/>
    </row>
    <row r="133" spans="3:14" s="33" customFormat="1" ht="114.75" x14ac:dyDescent="0.2">
      <c r="C133" s="146"/>
      <c r="D133" s="225">
        <v>42</v>
      </c>
      <c r="E133" s="240" t="s">
        <v>515</v>
      </c>
      <c r="F133" s="240" t="s">
        <v>63</v>
      </c>
      <c r="G133" s="240" t="s">
        <v>516</v>
      </c>
      <c r="H133" s="240" t="s">
        <v>517</v>
      </c>
      <c r="I133" s="225" t="s">
        <v>510</v>
      </c>
      <c r="J133" s="240" t="s">
        <v>400</v>
      </c>
      <c r="K133" s="225"/>
      <c r="L133" s="225"/>
      <c r="M133" s="225"/>
      <c r="N133" s="147"/>
    </row>
    <row r="134" spans="3:14" s="33" customFormat="1" ht="102" x14ac:dyDescent="0.2">
      <c r="C134" s="146"/>
      <c r="D134" s="225">
        <v>43</v>
      </c>
      <c r="E134" s="240" t="s">
        <v>401</v>
      </c>
      <c r="F134" s="240" t="s">
        <v>454</v>
      </c>
      <c r="G134" s="240" t="s">
        <v>518</v>
      </c>
      <c r="H134" s="240" t="s">
        <v>519</v>
      </c>
      <c r="I134" s="240" t="s">
        <v>520</v>
      </c>
      <c r="J134" s="227" t="s">
        <v>35</v>
      </c>
      <c r="K134" s="227" t="s">
        <v>35</v>
      </c>
      <c r="L134" s="227" t="s">
        <v>35</v>
      </c>
      <c r="M134" s="227" t="s">
        <v>521</v>
      </c>
      <c r="N134" s="147"/>
    </row>
    <row r="135" spans="3:14" s="33" customFormat="1" ht="204" x14ac:dyDescent="0.2">
      <c r="C135" s="146"/>
      <c r="D135" s="225">
        <v>44</v>
      </c>
      <c r="E135" s="240" t="s">
        <v>401</v>
      </c>
      <c r="F135" s="240" t="s">
        <v>454</v>
      </c>
      <c r="G135" s="240" t="s">
        <v>522</v>
      </c>
      <c r="H135" s="240" t="s">
        <v>523</v>
      </c>
      <c r="I135" s="240" t="s">
        <v>524</v>
      </c>
      <c r="J135" s="227" t="s">
        <v>36</v>
      </c>
      <c r="K135" s="240" t="s">
        <v>405</v>
      </c>
      <c r="L135" s="240" t="s">
        <v>405</v>
      </c>
      <c r="M135" s="240"/>
      <c r="N135" s="147"/>
    </row>
    <row r="136" spans="3:14" s="33" customFormat="1" ht="114.75" customHeight="1" x14ac:dyDescent="0.2">
      <c r="C136" s="146"/>
      <c r="D136" s="327">
        <v>56</v>
      </c>
      <c r="E136" s="327" t="s">
        <v>406</v>
      </c>
      <c r="F136" s="327" t="s">
        <v>542</v>
      </c>
      <c r="G136" s="325" t="s">
        <v>697</v>
      </c>
      <c r="H136" s="325" t="s">
        <v>695</v>
      </c>
      <c r="I136" s="325" t="s">
        <v>696</v>
      </c>
      <c r="J136" s="226" t="s">
        <v>167</v>
      </c>
      <c r="K136" s="240" t="s">
        <v>435</v>
      </c>
      <c r="L136" s="240" t="s">
        <v>435</v>
      </c>
      <c r="M136" s="225"/>
      <c r="N136" s="147"/>
    </row>
    <row r="137" spans="3:14" s="33" customFormat="1" ht="63.75" x14ac:dyDescent="0.2">
      <c r="C137" s="146"/>
      <c r="D137" s="327"/>
      <c r="E137" s="327"/>
      <c r="F137" s="327"/>
      <c r="G137" s="326"/>
      <c r="H137" s="326"/>
      <c r="I137" s="326"/>
      <c r="J137" s="224" t="s">
        <v>168</v>
      </c>
      <c r="K137" s="240" t="s">
        <v>435</v>
      </c>
      <c r="L137" s="240" t="s">
        <v>435</v>
      </c>
      <c r="M137" s="209"/>
      <c r="N137" s="147"/>
    </row>
    <row r="138" spans="3:14" s="33" customFormat="1" ht="76.5" x14ac:dyDescent="0.2">
      <c r="C138" s="146"/>
      <c r="D138" s="237">
        <v>57</v>
      </c>
      <c r="E138" s="238" t="s">
        <v>685</v>
      </c>
      <c r="F138" s="238" t="s">
        <v>686</v>
      </c>
      <c r="G138" s="238" t="s">
        <v>687</v>
      </c>
      <c r="H138" s="238" t="s">
        <v>688</v>
      </c>
      <c r="I138" s="246" t="s">
        <v>690</v>
      </c>
      <c r="J138" s="224" t="s">
        <v>691</v>
      </c>
      <c r="K138" s="224" t="s">
        <v>692</v>
      </c>
      <c r="L138" s="224" t="s">
        <v>693</v>
      </c>
      <c r="M138" s="239"/>
      <c r="N138" s="147"/>
    </row>
    <row r="139" spans="3:14" s="33" customFormat="1" x14ac:dyDescent="0.2">
      <c r="C139" s="146"/>
      <c r="D139" s="201"/>
      <c r="E139" s="201"/>
      <c r="F139" s="201"/>
      <c r="G139" s="201"/>
      <c r="H139" s="201"/>
      <c r="I139" s="201"/>
      <c r="J139" s="201"/>
      <c r="K139" s="201"/>
      <c r="L139" s="201"/>
      <c r="M139" s="201"/>
      <c r="N139" s="147"/>
    </row>
    <row r="140" spans="3:14" ht="13.5" thickBot="1" x14ac:dyDescent="0.25">
      <c r="C140" s="148"/>
      <c r="D140" s="105"/>
      <c r="E140" s="105"/>
      <c r="F140" s="105"/>
      <c r="G140" s="105"/>
      <c r="H140" s="105"/>
      <c r="I140" s="105"/>
      <c r="J140" s="105"/>
      <c r="K140" s="105"/>
      <c r="L140" s="105"/>
      <c r="M140" s="105"/>
      <c r="N140" s="149"/>
    </row>
    <row r="141" spans="3:14" ht="13.5" thickTop="1" x14ac:dyDescent="0.2"/>
  </sheetData>
  <sheetProtection algorithmName="SHA-512" hashValue="T1tnKU7uPR74XcOgjj2AKH55Se23jTzMo/i+XVixUan0Bo9gd74N0M2Xf6JHP/mPi0EmUh83CXi3wqIxG8TArA==" saltValue="ULAOQFWOScp1dXzccBltcw==" spinCount="100000" sheet="1" objects="1" scenarios="1"/>
  <customSheetViews>
    <customSheetView guid="{C4FC2F54-0D02-4AAC-9199-42928CB4DD0D}" showGridLines="0" fitToPage="1" topLeftCell="B1">
      <selection activeCell="D5" sqref="D5"/>
      <pageMargins left="0.23622047244094491" right="0.23622047244094491" top="0.74803149606299213" bottom="0.74803149606299213" header="0.31496062992125984" footer="0.31496062992125984"/>
      <printOptions horizontalCentered="1"/>
      <pageSetup paperSize="9" scale="55" fitToHeight="0" orientation="landscape" r:id="rId1"/>
      <headerFooter alignWithMargins="0">
        <oddHeader>&amp;LCAST&amp;CApplying information resources&amp;R&amp;D&amp;T</oddHeader>
        <oddFooter>Page &amp;P of &amp;N</oddFooter>
      </headerFooter>
    </customSheetView>
    <customSheetView guid="{ED1E57B3-0954-4309-ACBD-3308AB4EFCA9}" showGridLines="0" showRowCol="0" fitToPage="1" topLeftCell="B1">
      <pane xSplit="6" ySplit="7" topLeftCell="H8" activePane="bottomRight" state="frozen"/>
      <selection pane="bottomRight" activeCell="D7" sqref="D7"/>
      <pageMargins left="0.23622047244094491" right="0.23622047244094491" top="0.74803149606299213" bottom="0.74803149606299213" header="0.31496062992125984" footer="0.31496062992125984"/>
      <printOptions horizontalCentered="1"/>
      <pageSetup paperSize="9" scale="55" fitToHeight="0" orientation="landscape" r:id="rId2"/>
      <headerFooter alignWithMargins="0">
        <oddHeader>&amp;LCAST&amp;CApplying information resources&amp;R&amp;D&amp;T</oddHeader>
        <oddFooter>Page &amp;P of &amp;N</oddFooter>
      </headerFooter>
    </customSheetView>
  </customSheetViews>
  <mergeCells count="211">
    <mergeCell ref="M57:M68"/>
    <mergeCell ref="D120:D121"/>
    <mergeCell ref="E120:E121"/>
    <mergeCell ref="F120:F121"/>
    <mergeCell ref="G120:G121"/>
    <mergeCell ref="H120:H121"/>
    <mergeCell ref="I120:I121"/>
    <mergeCell ref="J120:J121"/>
    <mergeCell ref="L120:L121"/>
    <mergeCell ref="M120:M121"/>
    <mergeCell ref="D114:D116"/>
    <mergeCell ref="E114:E116"/>
    <mergeCell ref="F114:F116"/>
    <mergeCell ref="G114:G116"/>
    <mergeCell ref="H114:H116"/>
    <mergeCell ref="J114:J116"/>
    <mergeCell ref="K114:K116"/>
    <mergeCell ref="L114:L116"/>
    <mergeCell ref="M114:M116"/>
    <mergeCell ref="M105:M106"/>
    <mergeCell ref="D107:D109"/>
    <mergeCell ref="E107:E109"/>
    <mergeCell ref="F107:F109"/>
    <mergeCell ref="G107:G109"/>
    <mergeCell ref="H107:H109"/>
    <mergeCell ref="J107:J109"/>
    <mergeCell ref="K107:K109"/>
    <mergeCell ref="L107:L109"/>
    <mergeCell ref="M107:M109"/>
    <mergeCell ref="D103:D104"/>
    <mergeCell ref="E103:E104"/>
    <mergeCell ref="F103:F104"/>
    <mergeCell ref="G103:G104"/>
    <mergeCell ref="H103:H104"/>
    <mergeCell ref="J103:J104"/>
    <mergeCell ref="K103:K104"/>
    <mergeCell ref="L103:L104"/>
    <mergeCell ref="D105:D106"/>
    <mergeCell ref="E105:E106"/>
    <mergeCell ref="F105:F106"/>
    <mergeCell ref="H105:H106"/>
    <mergeCell ref="J105:J106"/>
    <mergeCell ref="K105:K106"/>
    <mergeCell ref="L105:L106"/>
    <mergeCell ref="G105:G106"/>
    <mergeCell ref="E85:E86"/>
    <mergeCell ref="F85:F86"/>
    <mergeCell ref="G85:G86"/>
    <mergeCell ref="H85:H86"/>
    <mergeCell ref="J85:J86"/>
    <mergeCell ref="K85:K86"/>
    <mergeCell ref="L85:L86"/>
    <mergeCell ref="M85:M86"/>
    <mergeCell ref="D87:D91"/>
    <mergeCell ref="E87:E91"/>
    <mergeCell ref="F87:F91"/>
    <mergeCell ref="G87:G91"/>
    <mergeCell ref="H87:H91"/>
    <mergeCell ref="J87:J91"/>
    <mergeCell ref="K87:K91"/>
    <mergeCell ref="L87:L91"/>
    <mergeCell ref="M87:M91"/>
    <mergeCell ref="D85:D86"/>
    <mergeCell ref="D78:D79"/>
    <mergeCell ref="E78:E79"/>
    <mergeCell ref="F78:F79"/>
    <mergeCell ref="G78:G79"/>
    <mergeCell ref="H78:H79"/>
    <mergeCell ref="J78:J79"/>
    <mergeCell ref="K78:K79"/>
    <mergeCell ref="L78:L79"/>
    <mergeCell ref="M78:M79"/>
    <mergeCell ref="D76:D77"/>
    <mergeCell ref="E76:E77"/>
    <mergeCell ref="F76:F77"/>
    <mergeCell ref="G76:G77"/>
    <mergeCell ref="H76:H77"/>
    <mergeCell ref="J76:J77"/>
    <mergeCell ref="K76:K77"/>
    <mergeCell ref="L76:L77"/>
    <mergeCell ref="M76:M77"/>
    <mergeCell ref="H56:H68"/>
    <mergeCell ref="J56:J68"/>
    <mergeCell ref="K56:K68"/>
    <mergeCell ref="L56:L68"/>
    <mergeCell ref="D69:D74"/>
    <mergeCell ref="E69:E74"/>
    <mergeCell ref="F69:F74"/>
    <mergeCell ref="G69:G74"/>
    <mergeCell ref="H69:H74"/>
    <mergeCell ref="J69:J74"/>
    <mergeCell ref="K69:K74"/>
    <mergeCell ref="L69:L74"/>
    <mergeCell ref="D56:D68"/>
    <mergeCell ref="L38:L39"/>
    <mergeCell ref="M38:M39"/>
    <mergeCell ref="H48:H50"/>
    <mergeCell ref="J48:J50"/>
    <mergeCell ref="K48:K50"/>
    <mergeCell ref="L48:L50"/>
    <mergeCell ref="M48:M50"/>
    <mergeCell ref="H40:H42"/>
    <mergeCell ref="J44:J47"/>
    <mergeCell ref="K44:K47"/>
    <mergeCell ref="L44:L47"/>
    <mergeCell ref="M44:M47"/>
    <mergeCell ref="J40:J42"/>
    <mergeCell ref="K40:K42"/>
    <mergeCell ref="L40:L42"/>
    <mergeCell ref="M40:M42"/>
    <mergeCell ref="F24:F26"/>
    <mergeCell ref="G24:G26"/>
    <mergeCell ref="H24:H26"/>
    <mergeCell ref="J24:J26"/>
    <mergeCell ref="K24:K26"/>
    <mergeCell ref="L24:L26"/>
    <mergeCell ref="M24:M26"/>
    <mergeCell ref="L31:L36"/>
    <mergeCell ref="M31:M36"/>
    <mergeCell ref="J92:J100"/>
    <mergeCell ref="K92:K100"/>
    <mergeCell ref="L92:L100"/>
    <mergeCell ref="M92:M100"/>
    <mergeCell ref="D11:D13"/>
    <mergeCell ref="E11:E13"/>
    <mergeCell ref="F11:F13"/>
    <mergeCell ref="G11:G13"/>
    <mergeCell ref="H11:H13"/>
    <mergeCell ref="J11:J13"/>
    <mergeCell ref="K11:K13"/>
    <mergeCell ref="L11:L13"/>
    <mergeCell ref="M11:M13"/>
    <mergeCell ref="D16:D23"/>
    <mergeCell ref="E16:E23"/>
    <mergeCell ref="F16:F23"/>
    <mergeCell ref="G16:G23"/>
    <mergeCell ref="H16:H23"/>
    <mergeCell ref="J16:J23"/>
    <mergeCell ref="K16:K23"/>
    <mergeCell ref="L16:L23"/>
    <mergeCell ref="M16:M23"/>
    <mergeCell ref="D24:D26"/>
    <mergeCell ref="E24:E26"/>
    <mergeCell ref="D80:D83"/>
    <mergeCell ref="E80:E83"/>
    <mergeCell ref="F80:F83"/>
    <mergeCell ref="G80:G83"/>
    <mergeCell ref="H80:H83"/>
    <mergeCell ref="J80:J83"/>
    <mergeCell ref="K80:K83"/>
    <mergeCell ref="L80:L83"/>
    <mergeCell ref="M80:M83"/>
    <mergeCell ref="D51:D55"/>
    <mergeCell ref="E51:E55"/>
    <mergeCell ref="F51:F55"/>
    <mergeCell ref="G51:G55"/>
    <mergeCell ref="J51:J55"/>
    <mergeCell ref="K51:K55"/>
    <mergeCell ref="L51:L55"/>
    <mergeCell ref="M51:M55"/>
    <mergeCell ref="D48:D50"/>
    <mergeCell ref="E48:E50"/>
    <mergeCell ref="F48:F50"/>
    <mergeCell ref="H51:H55"/>
    <mergeCell ref="D27:D29"/>
    <mergeCell ref="E27:E29"/>
    <mergeCell ref="F27:F29"/>
    <mergeCell ref="G27:G29"/>
    <mergeCell ref="H27:H29"/>
    <mergeCell ref="J27:J29"/>
    <mergeCell ref="K27:K29"/>
    <mergeCell ref="L27:L29"/>
    <mergeCell ref="M27:M29"/>
    <mergeCell ref="D31:D36"/>
    <mergeCell ref="E31:E36"/>
    <mergeCell ref="F31:F36"/>
    <mergeCell ref="G31:G36"/>
    <mergeCell ref="H31:H36"/>
    <mergeCell ref="J31:J36"/>
    <mergeCell ref="K31:K36"/>
    <mergeCell ref="D38:D39"/>
    <mergeCell ref="E38:E39"/>
    <mergeCell ref="F38:F39"/>
    <mergeCell ref="G38:G39"/>
    <mergeCell ref="H38:H39"/>
    <mergeCell ref="J38:J39"/>
    <mergeCell ref="K38:K39"/>
    <mergeCell ref="I136:I137"/>
    <mergeCell ref="H136:H137"/>
    <mergeCell ref="G136:G137"/>
    <mergeCell ref="F136:F137"/>
    <mergeCell ref="E136:E137"/>
    <mergeCell ref="D136:D137"/>
    <mergeCell ref="D40:D42"/>
    <mergeCell ref="E40:E42"/>
    <mergeCell ref="F40:F42"/>
    <mergeCell ref="G40:G42"/>
    <mergeCell ref="D44:D47"/>
    <mergeCell ref="E44:E47"/>
    <mergeCell ref="F44:F47"/>
    <mergeCell ref="G44:G47"/>
    <mergeCell ref="H44:H47"/>
    <mergeCell ref="D92:D100"/>
    <mergeCell ref="E92:E100"/>
    <mergeCell ref="F92:F100"/>
    <mergeCell ref="G92:G100"/>
    <mergeCell ref="H92:H100"/>
    <mergeCell ref="G48:G50"/>
    <mergeCell ref="E56:E68"/>
    <mergeCell ref="F56:F68"/>
    <mergeCell ref="G56:G68"/>
  </mergeCells>
  <dataValidations count="37">
    <dataValidation allowBlank="1" showInputMessage="1" showErrorMessage="1" promptTitle="Activité C.1" prompt="Mener une analyse des problèmes de PLR existantes." sqref="I120:I121"/>
    <dataValidation allowBlank="1" showInputMessage="1" showErrorMessage="1" promptTitle="Activités" prompt="A.1 - Cartographier les parties prenantes_x000a_A.2 - Consultations_x000a_A.3 - Accroître la sensibilisation_x000a_A.4 - Sensibilisation_x000a_A.5 - Développer les capacités des parties_x000a_B.3 - Définir les objectifs_x000a_C.1 - Mener une analyse des PLR _x000a_D.2 - Indicateurs" sqref="I130"/>
    <dataValidation allowBlank="1" showInputMessage="1" showErrorMessage="1" promptTitle="Activité B.2" prompt="Concevoir un processus consultatif et participatif pour le développement de l'approche nationale des garanties." sqref="I8 I35 I46 I54 I61 I74 I93"/>
    <dataValidation allowBlank="1" showInputMessage="1" showErrorMessage="1" promptTitle="Activité D.2" prompt="Développer/adapter les indicateurs liés aux garanties de la REDD+." sqref="I9"/>
    <dataValidation allowBlank="1" showInputMessage="1" showErrorMessage="1" promptTitle="Activité B.3" prompt="Définir les objectifs de l'approche nationale des garanties, identifier les questions sociales et environnementales clés pour le pays." sqref="I10:I11 I17 I26 I29 I41 I103 I108 I111 I122:I124"/>
    <dataValidation allowBlank="1" showInputMessage="1" showErrorMessage="1" promptTitle="Activité C.1" prompt="Mener une analyse des problèmes de PLR existantes." sqref="I12 I55 I105 I117 I119"/>
    <dataValidation allowBlank="1" showInputMessage="1" showErrorMessage="1" promptTitle="Activité C.2" prompt="Développer des nouvelles PLR et/ou amender les PLR existantes (lorsque cela est nécessaire)." sqref="I13 I37 I106 I125"/>
    <dataValidation allowBlank="1" showInputMessage="1" showErrorMessage="1" promptTitle="Activité D.2" prompt="Développer/adapter les indicateurs liés aux garanties de la REDD+. " sqref="I14 I47 I62 I95 I104"/>
    <dataValidation allowBlank="1" showInputMessage="1" showErrorMessage="1" promptTitle="Activité A.5" prompt="Développer la capacité des parties prenantes à s'engager dans le développement de l'approche national des garanties." sqref="I15 I25 I28 I34 I44 I50 I52 I58 I71 I113 I127"/>
    <dataValidation allowBlank="1" showInputMessage="1" showErrorMessage="1" promptTitle="Activité B.1" prompt="Définir les dispositions institutionnelles et de procédure pour l'approche de garanties du pays." sqref="I16 I45 I60 I73"/>
    <dataValidation allowBlank="1" showInputMessage="1" showErrorMessage="1" promptTitle="Activités" prompt="D.1 - Mener l'analyse de problèmes des Sources/des Systèmes d'Information_x000a_D.2 - Conception des indicateurs_x000a_D.3 - Appliquer les méthodes et les méthodologies_x000a_D.4 - Valider l'approche méthodologique" sqref="I18"/>
    <dataValidation allowBlank="1" showInputMessage="1" showErrorMessage="1" promptTitle="Activité E.1" prompt="Développer un cadre pour l'approvisionnement d'information." sqref="I19 I39 I65 I80 I89 I97 I138"/>
    <dataValidation allowBlank="1" showInputMessage="1" showErrorMessage="1" promptTitle="Activité E.2" prompt="Développer des procédures d'assurance de qualité pour l'information sur les garanties." sqref="I20 I66 I81 I90 I98 I118"/>
    <dataValidation allowBlank="1" showInputMessage="1" showErrorMessage="1" promptTitle="Activité E.3" prompt="Mener une analyse et une évaluation de l'information sur les garanties." sqref="I21 I67 I82 I91 I99"/>
    <dataValidation allowBlank="1" showInputMessage="1" showErrorMessage="1" promptTitle="Activité E.4" prompt="Développez une approche pour stocker et gérer l'information sur les garanties dans le temps." sqref="I22 I68 I83"/>
    <dataValidation allowBlank="1" showInputMessage="1" showErrorMessage="1" promptTitle="Activité E.5" prompt="Partager publiquement l'information sur comment les garanties sont abordées et respectées." sqref="I23"/>
    <dataValidation allowBlank="1" showInputMessage="1" showErrorMessage="1" promptTitle="Activités" prompt="A.1 - Mener un exercice de cartographie des parties prenantes._x000a_A.2 - Développer un processus pour informer et engager les parties prenantes de la REDD+." sqref="I24 I27 I49 I75"/>
    <dataValidation allowBlank="1" showInputMessage="1" showErrorMessage="1" promptTitle="Activité D.3" prompt="Appliquer des méthodes et des méthodologies pour la collecte d'information." sqref="I30 I63 I84 I86:I87 I101"/>
    <dataValidation allowBlank="1" showInputMessage="1" showErrorMessage="1" promptTitle="Activité A.1" prompt="Mener un exercice de cartographie des parties prenantes." sqref="I31"/>
    <dataValidation allowBlank="1" showInputMessage="1" showErrorMessage="1" promptTitle="Activité A.3" prompt="Accroitre la sensibilisation sur le concept de garanties de la REDD+." sqref="I32 I56 I69"/>
    <dataValidation allowBlank="1" showInputMessage="1" showErrorMessage="1" promptTitle="Activité A.4" prompt="Accroitre la sensibilisation sur les potentiels risques et avantages sociaux et environnementaux liés à la REDD+ au niveau national." sqref="I33 I57 I70"/>
    <dataValidation allowBlank="1" showInputMessage="1" showErrorMessage="1" promptTitle="Activité B.4" prompt="Développer une interprétation au niveau national des garanties de la REDD+, sous la forme des normes, principes ou des critères (si le pays l'a ainsi décidé)." sqref="I36 I78 I114 I126"/>
    <dataValidation allowBlank="1" showInputMessage="1" showErrorMessage="1" promptTitle="Activité D.1" prompt="Mener une analyse des problèmes des systèmes d'information existants." sqref="I38 I42 I94 I109"/>
    <dataValidation allowBlank="1" showInputMessage="1" showErrorMessage="1" promptTitle="Activités" prompt="A.3 - Accroitre la sensibilisation sur le concept de garanties de la REDD+._x000a_A.4 - Accroitre la sensibilisation sur les potentiels risques et avantages sociaux et environnementaux liés à la REDD+ au niveau national." sqref="I40 I51 I107"/>
    <dataValidation allowBlank="1" showInputMessage="1" showErrorMessage="1" promptTitle="Activités" prompt="B.3 - Définir les objectifs de l'approche nationale des garanties, identifier les questions sociales et environnementales clés pour le pays._x000a_D.2 - Développer/adapter les indicateurs liés aux garanties de la REDD+. " sqref="I43"/>
    <dataValidation allowBlank="1" showInputMessage="1" showErrorMessage="1" promptTitle="Activité A.6" prompt="Créer un groupe de travail, comité ou équipe multipartite des garanties." sqref="I53 I59 I72 I92"/>
    <dataValidation allowBlank="1" showInputMessage="1" showErrorMessage="1" promptTitle="Activité D.4" prompt="Valider l'approche méthodologique pour recueillir l'information sur les garanties." sqref="I64"/>
    <dataValidation allowBlank="1" showInputMessage="1" showErrorMessage="1" promptTitle="Activités" prompt="D.2 - Développer/adapter les indicateurs liés aux garanties de la REDD+. _x000a_E.3 - Mener une analyse et une évaluation de l'information sur les garanties." sqref="I76"/>
    <dataValidation allowBlank="1" showInputMessage="1" showErrorMessage="1" promptTitle="Activités E.3" prompt="Mener une analyse et une évaluation de l'information sur les garanties." sqref="I77"/>
    <dataValidation allowBlank="1" showInputMessage="1" showErrorMessage="1" promptTitle="Activités" prompt="C.1 - Mener une analyse des problèmes de PLR existantes._x000a_C.2 - Développer des nouvelles PLR et/ou amender les PLR existantes (lorsque cela est nécessaire)." sqref="I79 I102 I115"/>
    <dataValidation allowBlank="1" showInputMessage="1" showErrorMessage="1" promptTitle="Activités" prompt="D.1 - Mener une analyse des problèmes des systèmes d'information existants._x000a_E.1 - Développer un cadre pour l'approvisionnement d'information." sqref="I85"/>
    <dataValidation allowBlank="1" showInputMessage="1" showErrorMessage="1" promptTitle="Activité D.4" prompt="Valider l'approche méthodologique pour recueillir l'information sur les garanties. " sqref="I88"/>
    <dataValidation allowBlank="1" showInputMessage="1" showErrorMessage="1" promptTitle="Activités" prompt="D.3 - Appliquer des méthodes et des méthodologies pour la collecte d'information._x000a_D.4 - Valider l'approche méthodologique pour recueillir l'information sur les garanties. " sqref="I96"/>
    <dataValidation allowBlank="1" showInputMessage="1" showErrorMessage="1" promptTitle="Activité E.5" prompt="Développer la capacité des parties prenantes à s'engager dans le développement de l'approche national des garanties." sqref="I100"/>
    <dataValidation allowBlank="1" showInputMessage="1" showErrorMessage="1" promptTitle="Activités" prompt="A.3 - Accroitre la sensibilisation sur le concept de garanties_x000a_A.4 - Sensibilisation sur les potentiels risques et avantages sociaux et environnementaux liés à la REDD_x000a_C.1 - Mener une analyse des problèmes de PLR_x000a_C.2 - Développer/amender les PLR" sqref="I110"/>
    <dataValidation allowBlank="1" showInputMessage="1" showErrorMessage="1" promptTitle="Activités" prompt="A.1 - Cartographier les parties prenantes_x000a_A.2 - Consultations_x000a_A.3 - Accroître la sensibilisation_x000a_A.4 - Sensibilisation_x000a_A.6 - Créer un groupe de travail multipartite _x000a_B.2 - Concevoir un processus consultatif_x000a_D.4 - Valider l'approche méthodologique" sqref="I112"/>
    <dataValidation allowBlank="1" showInputMessage="1" showErrorMessage="1" promptTitle="Activités" prompt="D.1 - Mener une analyse des problèmes des systèmes d'information existants._x000a_E.4 - Développez une approche pour stocker et gérer l'information sur les garanties dans le temps." sqref="I116"/>
  </dataValidations>
  <hyperlinks>
    <hyperlink ref="J56" r:id="rId3" display="http://www.redd-standards.org/files/pdf/redd-docs/Standards/REDD_SES_Guidelines_Version_2_-_16_November_2012.pdf"/>
    <hyperlink ref="K56" r:id="rId4" display="http://redd-standards.org/files/REDD_SES_GuidelineV2_SPA.pdf"/>
    <hyperlink ref="L56" r:id="rId5" display="http://redd-standards.org/files/REDD_SES_Guidelines_V2_FRENCH.pdf"/>
    <hyperlink ref="J103" r:id="rId6" display="http://redd-standards.org/files/REDDSES_Version_2/REDDSES_Version_2_-_10_September_2012.pdf"/>
    <hyperlink ref="K103" r:id="rId7"/>
    <hyperlink ref="L103" r:id="rId8" display="http://redd-standards.org/files/REDDSES_Version_2_-10_September_2012_FRENCH.pdf"/>
    <hyperlink ref="M105" r:id="rId9" display="http://www.vietnam-redd.org/Web/Default.aspx?tab=download&amp;zoneid=159&amp;subzone=165&amp;child=283&amp;lang=vi-VN"/>
    <hyperlink ref="J111" r:id="rId10" display="http://www.un-redd.org/Multiple_Benefits_SEPC/tabid/54130/Default.aspx"/>
    <hyperlink ref="K111" r:id="rId11" display="http://www.un-redd.org/Multiple_Benefits_SEPC/tabid/54130/Default.aspx"/>
    <hyperlink ref="L111" r:id="rId12" display="http://www.un-redd.org/Multiple_Benefits_SEPC/tabid/54130/Default.aspx"/>
    <hyperlink ref="J112" r:id="rId13"/>
    <hyperlink ref="K112" r:id="rId14"/>
    <hyperlink ref="L112" r:id="rId15"/>
    <hyperlink ref="J113" r:id="rId16"/>
    <hyperlink ref="L113" r:id="rId17"/>
    <hyperlink ref="M113" r:id="rId18" display="http://www.undp.org/content/undp/en/home/librarypage/civil_society/a_users_guide_tocivilsocietyassessments/"/>
    <hyperlink ref="J114" r:id="rId19"/>
    <hyperlink ref="K114" r:id="rId20"/>
    <hyperlink ref="L114" r:id="rId21"/>
    <hyperlink ref="J122" r:id="rId22"/>
    <hyperlink ref="J123" r:id="rId23"/>
    <hyperlink ref="J127" r:id="rId24" display="https://www.forestcarbonpartnership.org/capacity-building-social-inclusion-regional-workshops"/>
    <hyperlink ref="K127" r:id="rId25" display="https://www.forestcarbonpartnership.org/capacity-building-social-inclusion-regional-workshops"/>
    <hyperlink ref="L127" r:id="rId26" display="https://www.forestcarbonpartnership.org/capacity-building-social-inclusion-regional-workshops"/>
    <hyperlink ref="J130" r:id="rId27"/>
    <hyperlink ref="M103" r:id="rId28" display="http://redd-standards.org/files/pdf/redd-docs/Standards/REDDSES_Version_2_-_10_September_PORT.pdf"/>
    <hyperlink ref="M104" r:id="rId29" display="http://redd-standards.org/files/REDDSES_Version_2_BAHASA.pdf"/>
    <hyperlink ref="K120" r:id="rId30" display="http://www.alianza-mredd.org/uploads/ckfinder_files/files/Recomendaciones SIS_FINAL_feb2014.pdf"/>
    <hyperlink ref="K121" r:id="rId31" display="http://climatelawandpolicy.com/userfiles/file/Analisis marco legal e iniciativas relevantes de salvaguardas_FINAL_2014.pdf"/>
    <hyperlink ref="M56" r:id="rId32" display="http://redd-standards.org/files/REDDSES_Guidelines_V2_PORT.pdf"/>
    <hyperlink ref="M57" r:id="rId33" display="http://redd-standards.org/files/REDD_SES_Guidelines_V2_BAHASA.pdf"/>
    <hyperlink ref="M69" r:id="rId34" display="http://redd-standards.org/files/Multistakeholder-Information-Note-REDD-SES-PORT.pdf"/>
    <hyperlink ref="M70" r:id="rId35" display="http://redd-standards.org/files/Multistakeholder-Information-Note-REDD-SES-BAHASA.pdf"/>
    <hyperlink ref="J136" r:id="rId36" display="https://www.forestcarbonpartnership.org/sites/forestcarbonpartnership.org/files/Documents/PDF/Aug2012/Attachment 4 grievance and redress mechanism 8-9-2012.pdf"/>
    <hyperlink ref="J137" r:id="rId37"/>
    <hyperlink ref="J9" r:id="rId38" display="http://www.unredd.net/index.php?option=com_docman&amp;task=doc_download&amp;gid=6800&amp;Itemid=53"/>
    <hyperlink ref="J10" r:id="rId39"/>
    <hyperlink ref="J11" r:id="rId40"/>
    <hyperlink ref="K11" r:id="rId41"/>
    <hyperlink ref="J14" r:id="rId42" display="http://www.unredd.net/index.php?option=com_docman&amp;task=doc_download&amp;gid=6799&amp;Itemid=53"/>
    <hyperlink ref="J15" r:id="rId43" display="http://www.unredd.net/index.php?option=com_docman&amp;task=doc_download&amp;gid=12010&amp;Itemid=53"/>
    <hyperlink ref="J16" r:id="rId44"/>
    <hyperlink ref="J24" r:id="rId45" display="http://www.unredd.net/index.php?option=com_docman&amp;task=doc_details&amp;gid=11998&amp;Itemid=53"/>
    <hyperlink ref="J27" r:id="rId46" display="http://www.unredd.net/index.php?option=com_docman&amp;task=doc_details&amp;gid=11999&amp;Itemid=53"/>
    <hyperlink ref="J30" r:id="rId47"/>
    <hyperlink ref="J31" r:id="rId48"/>
    <hyperlink ref="K31" r:id="rId49" display="http://www.imaflora.org/downloads/biblioteca/guiaREDD_espanhol_digital2.pdf"/>
    <hyperlink ref="L31" r:id="rId50" display="http://www.imaflora.org/downloads/biblioteca/guiaREDD_frances_digital2.pdf"/>
    <hyperlink ref="M31" r:id="rId51" display="http://www.imaflora.org/downloads/biblioteca/guiaREDD_portugues_digital2.pdf"/>
    <hyperlink ref="J37" r:id="rId52" display="http://www.fao.org/docrep/015/i2700t/i2700t00.pdf"/>
    <hyperlink ref="K37" r:id="rId53" display="http://www.fao.org/docrep/015/i2700t/i2700t00.pdf"/>
    <hyperlink ref="L37" r:id="rId54" display="http://www.fao.org/docrep/015/i2700t/i2700t00.pdf"/>
    <hyperlink ref="J38" r:id="rId55"/>
    <hyperlink ref="K38" r:id="rId56"/>
    <hyperlink ref="L38" r:id="rId57"/>
    <hyperlink ref="J40" r:id="rId58" display="http://www.un-redd.org/Multiple_Benefits_GIS_Mapping_Toolbox/tabid/79198/Default.aspx"/>
    <hyperlink ref="J43" r:id="rId59" display="http://www.fao.org/forestry/governance/monitoring/71390/en/"/>
    <hyperlink ref="K43" r:id="rId60" display="http://www.fao.org/forestry/governance/monitoring/71390/es/"/>
    <hyperlink ref="L43" r:id="rId61" display="http://www.fao.org/forestry/governance/monitoring/71390/fr/"/>
    <hyperlink ref="M43" r:id="rId62" display="http://www.fao.org/forestry/governance/monitoring/71390/ru/"/>
    <hyperlink ref="J44" r:id="rId63"/>
    <hyperlink ref="J48" r:id="rId64"/>
    <hyperlink ref="J51" r:id="rId65" display="http://www.tinyurl.com/redd-cra-v2"/>
    <hyperlink ref="L69" r:id="rId66" display="http://redd-standards.org/files/Multistakeholder-Information-Note-REDD-SES-FRE.pdf"/>
    <hyperlink ref="K69" r:id="rId67"/>
    <hyperlink ref="J69" r:id="rId68" display="http://redd-standards.org/files/Multistakeholder_-Information-Note-REDD-SES-ENG.pdf"/>
    <hyperlink ref="J75" r:id="rId69"/>
    <hyperlink ref="J76" r:id="rId70" display="http://wocan.org/sites/drupal.wocan.org/files/Integrating Gender Into REDD%2B Safeguards Implementation in Indonesia.pdf"/>
    <hyperlink ref="J78" r:id="rId71" display="http://www.unredd.net/index.php?option=com_docman&amp;task=doc_download&amp;gid=10081&amp;Itemid=53"/>
    <hyperlink ref="M80" r:id="rId72" display="http://imc.ac.gov.br/wps/wcm/connect/c981f900422305d08282a271c3a11451/Manual_de_Monitoramento+_Sisa.pdf?MOD=AJPERES"/>
    <hyperlink ref="J84" r:id="rId73"/>
    <hyperlink ref="J85" r:id="rId74"/>
    <hyperlink ref="J92" r:id="rId75"/>
    <hyperlink ref="J102" r:id="rId76" display="http://www.unredd.net/index.php?option=com_docman&amp;task=doc_download&amp;gid=11776&amp;Itemid=53"/>
    <hyperlink ref="J105" r:id="rId77" display="http://www.vietnam-redd.org/Web/Default.aspx?tab=download&amp;zoneid=152&amp;subzone=156&amp;child=284&amp;lang=en-US"/>
    <hyperlink ref="J107" r:id="rId78" display="http://www.unredd.net/index.php?option=com_docman&amp;task=cat_view&amp;gid=3403&amp;Itemid=53"/>
    <hyperlink ref="J110" r:id="rId79" display="http://www.un-redd.org/Launch_of_FPIC_Guidlines/tabid/105976/Default.aspx"/>
    <hyperlink ref="K110" r:id="rId80" location="Spanish" display="http://www.un-redd.org/Launch_of_FPIC_Guidlines/tabid/105976/Default.aspx - Spanish"/>
    <hyperlink ref="L110" r:id="rId81" location="French" display="http://www.un-redd.org/Launch_of_FPIC_Guidlines/tabid/105976/Default.aspx - French"/>
    <hyperlink ref="J129" r:id="rId82"/>
    <hyperlink ref="J134" r:id="rId83"/>
    <hyperlink ref="K134" r:id="rId84"/>
    <hyperlink ref="L134" r:id="rId85"/>
    <hyperlink ref="M134" r:id="rId86" display="http://www.undp.org/content/undp/en/home/librarypage/poverty-reduction/inclusive_development/mainstreaming-human-rights-in-development-policies-and-programmi/"/>
    <hyperlink ref="J135" r:id="rId87"/>
    <hyperlink ref="J118" r:id="rId88"/>
    <hyperlink ref="K119" r:id="rId89" display="http://climatelawandpolicy.com/userfiles/file/Marco Conceptual Sistema Nacional de Salvaguardas_FINAL 2014.pdf"/>
    <hyperlink ref="J124" r:id="rId90" display="https://www.forestcarbonpartnership.org/sites/forestcarbonpartnership.org/files/Documents/PDF/Aug2012/FCPF Readiness Fund Common Approach 8-9-12.pdf"/>
    <hyperlink ref="J125" r:id="rId91" display="http://www.forestcarbonpartnership.org/sites/forestcarbonpartnership.org/files/Documents/PDF/Jun2011/Attachment 1 Guidelines and generic ToR for SESA and ESMF.pdf"/>
    <hyperlink ref="J126" r:id="rId92" display="http://www.forestcarbonpartnership.org/sites/fcp/files/2013/june2013/FMT Note CF-2013-3_FCPF WB Safeguard Policies and UNFCCC REDD%2B Safeguards_FINAL.pdf"/>
    <hyperlink ref="J128" r:id="rId93" display="https://www.forestcarbonpartnership.org/sites/forestcarbonpartnership.org/files/Documents/PDF/Jan2013/Evaluating a GRM 1.3.pdf"/>
    <hyperlink ref="L48" r:id="rId94"/>
    <hyperlink ref="K48" r:id="rId95"/>
    <hyperlink ref="J138" r:id="rId96"/>
    <hyperlink ref="K138" r:id="rId97"/>
    <hyperlink ref="L138" r:id="rId98"/>
    <hyperlink ref="K130:L130" r:id="rId99" display="https://www.forestcarbonpartnership.org/fcpf-templates-and-materials"/>
  </hyperlinks>
  <printOptions horizontalCentered="1"/>
  <pageMargins left="0.23622047244094491" right="0.23622047244094491" top="0.74803149606299213" bottom="0.74803149606299213" header="0.31496062992125984" footer="0.31496062992125984"/>
  <pageSetup paperSize="9" scale="55" fitToHeight="0" orientation="landscape" r:id="rId100"/>
  <headerFooter alignWithMargins="0">
    <oddHeader>&amp;LCAST&amp;CApplying information resources&amp;R&amp;D&amp;T</oddHeader>
    <oddFooter>Page &amp;P of &amp;N</oddFooter>
  </headerFooter>
  <drawing r:id="rId1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Introduction</vt:lpstr>
      <vt:lpstr>Identification</vt:lpstr>
      <vt:lpstr>Ressources d'information</vt:lpstr>
      <vt:lpstr>Etablissement des priorités</vt:lpstr>
      <vt:lpstr>Planification</vt:lpstr>
      <vt:lpstr>Planification (adapté au pays)</vt:lpstr>
      <vt:lpstr>App.des resources d'information</vt:lpstr>
      <vt:lpstr>'App.des resources d''information'!Print_Area</vt:lpstr>
      <vt:lpstr>'Etablissement des priorités'!Print_Area</vt:lpstr>
      <vt:lpstr>Identification!Print_Area</vt:lpstr>
      <vt:lpstr>Introduction!Print_Area</vt:lpstr>
      <vt:lpstr>Planification!Print_Area</vt:lpstr>
      <vt:lpstr>'Planification (adapté au pays)'!Print_Area</vt:lpstr>
      <vt:lpstr>'Ressources d''information'!Print_Area</vt:lpstr>
      <vt:lpstr>'App.des resources d''information'!Print_Titles</vt:lpstr>
      <vt:lpstr>'Etablissement des priorités'!Print_Titles</vt:lpstr>
      <vt:lpstr>Identification!Print_Titles</vt:lpstr>
      <vt:lpstr>Introduction!Print_Titles</vt:lpstr>
      <vt:lpstr>Planification!Print_Titles</vt:lpstr>
      <vt:lpstr>'Planification (adapté au pays)'!Print_Titles</vt:lpstr>
      <vt:lpstr>'Ressources d''information'!Print_Titles</vt:lpstr>
      <vt:lpstr>Test</vt:lpstr>
      <vt:lpstr>Yes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von Segesser</dc:creator>
  <cp:lastModifiedBy>Claudia von Segesser</cp:lastModifiedBy>
  <cp:lastPrinted>2014-03-18T11:37:54Z</cp:lastPrinted>
  <dcterms:created xsi:type="dcterms:W3CDTF">2013-08-27T10:05:08Z</dcterms:created>
  <dcterms:modified xsi:type="dcterms:W3CDTF">2015-04-03T08:59:52Z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TC019155359991</vt:lpwstr>
  </property>
</Properties>
</file>