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110" yWindow="15" windowWidth="10260" windowHeight="8130" firstSheet="1" activeTab="1"/>
  </bookViews>
  <sheets>
    <sheet name="listado borrador act ONU REDD" sheetId="5" r:id="rId1"/>
    <sheet name="Cronograma hasta firma NPD" sheetId="9" r:id="rId2"/>
  </sheets>
  <calcPr calcId="145621"/>
</workbook>
</file>

<file path=xl/calcChain.xml><?xml version="1.0" encoding="utf-8"?>
<calcChain xmlns="http://schemas.openxmlformats.org/spreadsheetml/2006/main">
  <c r="B66" i="5" l="1"/>
  <c r="B69" i="5" s="1"/>
  <c r="B72" i="5" s="1"/>
  <c r="B75" i="5" s="1"/>
</calcChain>
</file>

<file path=xl/comments1.xml><?xml version="1.0" encoding="utf-8"?>
<comments xmlns="http://schemas.openxmlformats.org/spreadsheetml/2006/main">
  <authors>
    <author>Matias.Mottet</author>
  </authors>
  <commentList>
    <comment ref="B38" authorId="0">
      <text>
        <r>
          <rPr>
            <b/>
            <sz val="8"/>
            <color indexed="81"/>
            <rFont val="Tahoma"/>
            <family val="2"/>
          </rPr>
          <t>Matias.Mottet:</t>
        </r>
        <r>
          <rPr>
            <sz val="8"/>
            <color indexed="81"/>
            <rFont val="Tahoma"/>
            <family val="2"/>
          </rPr>
          <t xml:space="preserve">
minimo</t>
        </r>
      </text>
    </comment>
  </commentList>
</comments>
</file>

<file path=xl/sharedStrings.xml><?xml version="1.0" encoding="utf-8"?>
<sst xmlns="http://schemas.openxmlformats.org/spreadsheetml/2006/main" count="217" uniqueCount="188">
  <si>
    <t>Component 1: Organize and Consult</t>
  </si>
  <si>
    <t>1a. National Readiness Management Arrangements</t>
  </si>
  <si>
    <t xml:space="preserve">Productos: </t>
  </si>
  <si>
    <t xml:space="preserve">OUP establecida </t>
  </si>
  <si>
    <t>Propuesta de mecanismo de coordinación interinstitucional e intersectorial validada</t>
  </si>
  <si>
    <t>Mecanismo participativo establecido (comité asesor)</t>
  </si>
  <si>
    <t>1b. Information Sharing and Early Dialogue with Key Stakeholder Groups</t>
  </si>
  <si>
    <t>1c. Consultation and Participation Process</t>
  </si>
  <si>
    <t>Actores informados y capacitados para poder participar a procesos participativos y consultas</t>
  </si>
  <si>
    <t>Mecanismo de consulta elaborado e implementado, con una atención específica para pueblos indigenas</t>
  </si>
  <si>
    <t>Mecanismo de comunicación e información implementado</t>
  </si>
  <si>
    <t>Component 2: Prepare the REDD-plus Strategy</t>
  </si>
  <si>
    <t>2a. Assessment of Land Use, Land Use Change Drivers, Forest Law, Policy and Governance</t>
  </si>
  <si>
    <t>Productos:</t>
  </si>
  <si>
    <r>
      <t>·</t>
    </r>
    <r>
      <rPr>
        <sz val="7"/>
        <color rgb="FF4F6228"/>
        <rFont val="Times New Roman"/>
        <family val="1"/>
      </rPr>
      <t xml:space="preserve">        </t>
    </r>
    <r>
      <rPr>
        <sz val="11"/>
        <color rgb="FF4F6228"/>
        <rFont val="Cambria"/>
        <family val="1"/>
      </rPr>
      <t>Estimación de flujos/beneficios potenciales de fondos por REDD+</t>
    </r>
  </si>
  <si>
    <t xml:space="preserve">Producto: </t>
  </si>
  <si>
    <r>
      <t>·</t>
    </r>
    <r>
      <rPr>
        <sz val="7"/>
        <color theme="1"/>
        <rFont val="Times New Roman"/>
        <family val="1"/>
      </rPr>
      <t xml:space="preserve">        </t>
    </r>
    <r>
      <rPr>
        <sz val="11"/>
        <color rgb="FF4F6228"/>
        <rFont val="Cambria"/>
        <family val="1"/>
      </rPr>
      <t>Capacidades y coordinación interprovincial fortalecida para el control forestal y su articulación y coherencia con el SNMB establecida</t>
    </r>
  </si>
  <si>
    <t>2b. REDD-plus Strategy Options</t>
  </si>
  <si>
    <t>2c. REDD-plus Implementation Framework</t>
  </si>
  <si>
    <t>Estudio de elementos / intercambios de experiencias de programas REDD+ y similares en países de la región aplicables al caso argentino.</t>
  </si>
  <si>
    <t>Recomendación sobre estructura normativa e institucional para implementación de REDD+</t>
  </si>
  <si>
    <t>Sistema de registro REDD+ elaborado y articulado con todos los componentes</t>
  </si>
  <si>
    <t>Pilotos de REDD+ diseñados, con financiación asegurada y listos para implementación temprana</t>
  </si>
  <si>
    <t>2d. Social and Environmental Impacts during Readiness Preparation and REDD-plus Implementation</t>
  </si>
  <si>
    <t>Beneficios multiples de bosques identificados y mapeados</t>
  </si>
  <si>
    <t>Salvaguardias sociales y ambientales identificadas y acordadas</t>
  </si>
  <si>
    <t>Component 3: Develop a National Forest Reference Emission Level and/or a Forest Reference Level</t>
  </si>
  <si>
    <t>Producto:</t>
  </si>
  <si>
    <t>Protocolos para la determinación de nivel de referencia elaborados de forma conjunta con las autoridades competentes (incluye co-preparación de la metodologia, desarrollo de capacidades, etc)</t>
  </si>
  <si>
    <t>Component 4: Design Systems for National Forest Monitoring and Information on Safeguards</t>
  </si>
  <si>
    <t>4a. National Forest Monitoring System</t>
  </si>
  <si>
    <r>
      <t>·</t>
    </r>
    <r>
      <rPr>
        <sz val="7"/>
        <color rgb="FF4F6228"/>
        <rFont val="Times New Roman"/>
        <family val="1"/>
      </rPr>
      <t xml:space="preserve">        </t>
    </r>
    <r>
      <rPr>
        <sz val="11"/>
        <color rgb="FF4F6228"/>
        <rFont val="Cambria"/>
        <family val="1"/>
      </rPr>
      <t xml:space="preserve">Sistema Nacional de Monitoreo de Bosques diseñado en línea con los requisitos REDD+, fortalecido e articulado (complementando a los esfuerzos en marcha a traves de la ley de bosque) </t>
    </r>
  </si>
  <si>
    <r>
      <t>·</t>
    </r>
    <r>
      <rPr>
        <sz val="7"/>
        <color rgb="FF4F6228"/>
        <rFont val="Times New Roman"/>
        <family val="1"/>
      </rPr>
      <t xml:space="preserve">        </t>
    </r>
    <r>
      <rPr>
        <sz val="11"/>
        <color rgb="FF4F6228"/>
        <rFont val="Cambria"/>
        <family val="1"/>
      </rPr>
      <t>Acceso público a la información relativa al SNMB y articulación con estrategias y programas relevantes en el país</t>
    </r>
  </si>
  <si>
    <r>
      <t>·</t>
    </r>
    <r>
      <rPr>
        <sz val="7"/>
        <color rgb="FF4F6228"/>
        <rFont val="Times New Roman"/>
        <family val="1"/>
      </rPr>
      <t xml:space="preserve">        </t>
    </r>
    <r>
      <rPr>
        <sz val="11"/>
        <color rgb="FF4F6228"/>
        <rFont val="Cambria"/>
        <family val="1"/>
      </rPr>
      <t xml:space="preserve">Sistema Satelital de Monitoreo de la Tierra fortalecido según los requisitos de la CMNUCC para REDD+ </t>
    </r>
  </si>
  <si>
    <r>
      <t>·</t>
    </r>
    <r>
      <rPr>
        <sz val="7"/>
        <color rgb="FF4F6228"/>
        <rFont val="Times New Roman"/>
        <family val="1"/>
      </rPr>
      <t xml:space="preserve">        </t>
    </r>
    <r>
      <rPr>
        <sz val="11"/>
        <color rgb="FF4F6228"/>
        <rFont val="Cambria"/>
        <family val="1"/>
      </rPr>
      <t xml:space="preserve">Subsistema de degradación / capacidades para la preparación del protocolo de subsistema de monitoreo de la degradación forestal (y otros cambios forestales) fortalecidas </t>
    </r>
  </si>
  <si>
    <r>
      <t>·</t>
    </r>
    <r>
      <rPr>
        <sz val="7"/>
        <color rgb="FF4F6228"/>
        <rFont val="Times New Roman"/>
        <family val="1"/>
      </rPr>
      <t xml:space="preserve">        </t>
    </r>
    <r>
      <rPr>
        <sz val="11"/>
        <color rgb="FF4F6228"/>
        <rFont val="Cambria"/>
        <family val="1"/>
      </rPr>
      <t>Diseño metodológico del INF revisado, ajustado a las necesidades de REDD+ (incluyendo levantamiento de datos para contribución a la determinación de ecuaciones alometricas y creación de un sistema de nacional de tabla de volúmenes) y socializado ; personal capacitado a varios niveles en el país</t>
    </r>
  </si>
  <si>
    <r>
      <t>·</t>
    </r>
    <r>
      <rPr>
        <sz val="7"/>
        <color theme="1"/>
        <rFont val="Times New Roman"/>
        <family val="1"/>
      </rPr>
      <t xml:space="preserve">        </t>
    </r>
    <r>
      <rPr>
        <sz val="11"/>
        <color rgb="FF4F6228"/>
        <rFont val="Cambria"/>
        <family val="1"/>
      </rPr>
      <t xml:space="preserve">Capacidades fortalecidas para I-GEI en el sector AFOLU (con enfoque en el sector forestal) asegurando la coordinación con los esfuerzos nacionales ya en marcha en el país; insumos para reportes a la CMNUCC asegurados con otras instituciones </t>
    </r>
  </si>
  <si>
    <t>4b. Designing an Information System for Multiple Benefits, Other Impacts, Governance, and Safeguards</t>
  </si>
  <si>
    <t>Producto: sistema de información sobre salvaguardias elaborado</t>
  </si>
  <si>
    <t>COSTOS DE IMPLEMENTACION DEL PROGRAMA</t>
  </si>
  <si>
    <t>PRESUPUESTO TOTAL</t>
  </si>
  <si>
    <t>COSTOS INDIRECTOS = 7%</t>
  </si>
  <si>
    <t>PRESUPUESTO TOTAL SIN COSTOS INDIRECTOS</t>
  </si>
  <si>
    <t>Opciones de mecanismo de distribución de beneficios identificadas y discutidas</t>
  </si>
  <si>
    <r>
      <t>·</t>
    </r>
    <r>
      <rPr>
        <sz val="7"/>
        <color rgb="FF4F6228"/>
        <rFont val="Times New Roman"/>
        <family val="1"/>
      </rPr>
      <t xml:space="preserve">        </t>
    </r>
    <r>
      <rPr>
        <sz val="11"/>
        <color rgb="FF4F6228"/>
        <rFont val="Cambria"/>
        <family val="1"/>
      </rPr>
      <t xml:space="preserve">Escenarios de cambio de uso de tierra </t>
    </r>
    <r>
      <rPr>
        <sz val="11"/>
        <color rgb="FFFF0000"/>
        <rFont val="Cambria"/>
        <family val="1"/>
      </rPr>
      <t>/ produccion de mapas</t>
    </r>
  </si>
  <si>
    <t>USD</t>
  </si>
  <si>
    <r>
      <t>·</t>
    </r>
    <r>
      <rPr>
        <sz val="7"/>
        <color rgb="FF4F6228"/>
        <rFont val="Times New Roman"/>
        <family val="1"/>
      </rPr>
      <t xml:space="preserve">        </t>
    </r>
    <r>
      <rPr>
        <sz val="11"/>
        <color rgb="FF4F6228"/>
        <rFont val="Cambria"/>
        <family val="1"/>
      </rPr>
      <t xml:space="preserve">Factibilidad de inversión / rol de sector privado nacional en REDD+ </t>
    </r>
    <r>
      <rPr>
        <sz val="11"/>
        <color rgb="FFFF0000"/>
        <rFont val="Cambria"/>
        <family val="1"/>
      </rPr>
      <t>/ captacion de fondos</t>
    </r>
  </si>
  <si>
    <r>
      <t>·</t>
    </r>
    <r>
      <rPr>
        <sz val="7"/>
        <color rgb="FF4F6228"/>
        <rFont val="Times New Roman"/>
        <family val="1"/>
      </rPr>
      <t xml:space="preserve">        </t>
    </r>
    <r>
      <rPr>
        <sz val="11"/>
        <color rgb="FF4F6228"/>
        <rFont val="Cambria"/>
        <family val="1"/>
      </rPr>
      <t>Valoración económica y social  del uso del bosque maderero y no maderero</t>
    </r>
  </si>
  <si>
    <t xml:space="preserve">fao /pnuma </t>
  </si>
  <si>
    <t xml:space="preserve"> </t>
  </si>
  <si>
    <t>pnuma</t>
  </si>
  <si>
    <t xml:space="preserve">Pnuma </t>
  </si>
  <si>
    <t xml:space="preserve">Pnuma/ fao </t>
  </si>
  <si>
    <r>
      <t>·</t>
    </r>
    <r>
      <rPr>
        <sz val="7"/>
        <color rgb="FF4F6228"/>
        <rFont val="Times New Roman"/>
        <family val="1"/>
      </rPr>
      <t xml:space="preserve">        </t>
    </r>
    <r>
      <rPr>
        <sz val="11"/>
        <color rgb="FF4F6228"/>
        <rFont val="Cambria"/>
        <family val="1"/>
      </rPr>
      <t xml:space="preserve">Costos de oportunidad, implementación y transacción de REDD+  </t>
    </r>
  </si>
  <si>
    <r>
      <t>·</t>
    </r>
    <r>
      <rPr>
        <sz val="7"/>
        <color rgb="FF4F6228"/>
        <rFont val="Times New Roman"/>
        <family val="1"/>
      </rPr>
      <t xml:space="preserve">        </t>
    </r>
    <r>
      <rPr>
        <sz val="11"/>
        <color rgb="FF4F6228"/>
        <rFont val="Cambria"/>
        <family val="1"/>
      </rPr>
      <t xml:space="preserve">Evaluación de causas de deforestación y degradación por ecoregion </t>
    </r>
    <r>
      <rPr>
        <sz val="11"/>
        <color rgb="FFFF0000"/>
        <rFont val="Cambria"/>
        <family val="1"/>
      </rPr>
      <t>/ rol del sector privado y estudio de las cadenas de valor (potencialmente 3 ecoregiones)</t>
    </r>
  </si>
  <si>
    <t>Evaluar las opciones desde su viavilidad politica, costo-efectividad, aspectos sociales y ambientales, potencial de reducción de GEIs</t>
  </si>
  <si>
    <t>Identificar actividades que ataquen las causas de deforestación y maximicen el aumento de reservorios de carbono</t>
  </si>
  <si>
    <t>Evaluación de los riesgos (fugas, reversiones,etc) y como se debería contemplar en la estrategia</t>
  </si>
  <si>
    <t xml:space="preserve">Pnud /fao </t>
  </si>
  <si>
    <t xml:space="preserve">·        Analisis de las capacidades institucionales/legales de los actores vinculados a REDD+ </t>
  </si>
  <si>
    <t xml:space="preserve">Producto: prioridades de las opciones de estrategia de REDD+ acordadas (revisar redaccion) </t>
  </si>
  <si>
    <t>Fortalecimiento del SACVEFOR</t>
  </si>
  <si>
    <t>Coordinación Interministerial y la creación de un programa forestal con participación intersectorial, incluyendo los sectores correspondientes, el agrícola y otros sectores relevantes</t>
  </si>
  <si>
    <t>FAO</t>
  </si>
  <si>
    <t>Diseño del sistema de registro, en base a la plataforma web y sistema de registro de planes conservación y manejo de la dirección de bosques</t>
  </si>
  <si>
    <t>Fomentar la cooperación y coordinación Interministerial para el programa forestal (y monitoreo) con el sector agropecuario</t>
  </si>
  <si>
    <t>???</t>
  </si>
  <si>
    <t>responsable</t>
  </si>
  <si>
    <t>Actividad</t>
  </si>
  <si>
    <t>Equipo REDD+ Nacional + agencias</t>
  </si>
  <si>
    <t>Notas</t>
  </si>
  <si>
    <t xml:space="preserve">las 3 agencias se pueden reunir en Panamá y conectar en skype con el equipo REDD+ nacional </t>
  </si>
  <si>
    <t>Junta Normativa</t>
  </si>
  <si>
    <t>R-PP revisado</t>
  </si>
  <si>
    <t>Entrega al Secretariado de documentos</t>
  </si>
  <si>
    <t xml:space="preserve">equipo REDD+ nacional a través del Coordinador residente + Silvia Revora </t>
  </si>
  <si>
    <t xml:space="preserve">Formulario de presentación a la Junta (submission form) </t>
  </si>
  <si>
    <t>PNUD</t>
  </si>
  <si>
    <t>Resumen ejecutivo del documento de Programa Nacional ONU-REDD &amp; presupuesto grueso</t>
  </si>
  <si>
    <t>Revisión de la tabla de posibles productos/actividades</t>
  </si>
  <si>
    <t>Talleres de socialización</t>
  </si>
  <si>
    <t>R-PP  y Doc Programa nacional tienen que estar alineados</t>
  </si>
  <si>
    <t>Secretariado prepara</t>
  </si>
  <si>
    <t>Fecha</t>
  </si>
  <si>
    <t>Taller sobre protocolo de consulta y participacion Pueblos Originarios</t>
  </si>
  <si>
    <t>finales de marzo</t>
  </si>
  <si>
    <t>principios de abril</t>
  </si>
  <si>
    <t>mediados de abril</t>
  </si>
  <si>
    <t>Preparacion del Documento del Programa Nacional ONU-REDD</t>
  </si>
  <si>
    <t>Compartir templates y guias al equipo nacional</t>
  </si>
  <si>
    <t>Handbook para preparación &amp; implementación nacional</t>
  </si>
  <si>
    <t>Template de Documento Nacional ONU REDD</t>
  </si>
  <si>
    <t>Preparacion minutas del taller de socialización</t>
  </si>
  <si>
    <t xml:space="preserve">apoyo adicional </t>
  </si>
  <si>
    <t>PNUMA (Diego Martino)</t>
  </si>
  <si>
    <t>Equipo nacional (Leandro)</t>
  </si>
  <si>
    <t>agencias onu redd (del 17 al 26 intercambio de versiones entre las agencias)</t>
  </si>
  <si>
    <t>Taller de socialización del R-PP y presentacion de avances del documento de programa nacional ONU-REDD</t>
  </si>
  <si>
    <t>Diego</t>
  </si>
  <si>
    <t>equipo nacional</t>
  </si>
  <si>
    <t>Equipo agencias</t>
  </si>
  <si>
    <t>Envío de documentos a traductores y revisores independientes</t>
  </si>
  <si>
    <t>28 Abril - 9 Mayo</t>
  </si>
  <si>
    <t>Entrega de comentarios de los revisores independientes</t>
  </si>
  <si>
    <t>Preparqación de "submission forms" de parte del secretariado</t>
  </si>
  <si>
    <t>4 - 6 Jun</t>
  </si>
  <si>
    <t>Secretariado</t>
  </si>
  <si>
    <t>Revisores independientes</t>
  </si>
  <si>
    <t>Los "submission packages" listos para aprobación del MG y traducción</t>
  </si>
  <si>
    <t>Publicación de los documentos de decisión del PB en la web</t>
  </si>
  <si>
    <t>Sesión # 12 del PB</t>
  </si>
  <si>
    <t>30 Junio - 2 Jul</t>
  </si>
  <si>
    <t>14 - 25 abril</t>
  </si>
  <si>
    <t>Compartir la versión consolidada con todo el equipo (nacional + agencias: FAO, PNUMA, PNUD)</t>
  </si>
  <si>
    <t>Argentina y otros participantes de la junta normativa.</t>
  </si>
  <si>
    <t>Agencias</t>
  </si>
  <si>
    <t>equipo nacional + PNUD CO</t>
  </si>
  <si>
    <t>se ajustará con la fecha definitiva de entrega de doc al Secretariado</t>
  </si>
  <si>
    <t>Agencias + equipo nacional</t>
  </si>
  <si>
    <t>PNUD y equipo nacional</t>
  </si>
  <si>
    <t>Esta fecha marca el "deadline". Si se puede enviar antes mejor</t>
  </si>
  <si>
    <t>analizar la tabla con actores locales (SAyDS)</t>
  </si>
  <si>
    <t>Envío de la tabla con posibles actividades a ser apoyadas por ONU REDD</t>
  </si>
  <si>
    <t>Compartir la revision de la tabla con las agencias ONU</t>
  </si>
  <si>
    <t xml:space="preserve">Borrador 0 </t>
  </si>
  <si>
    <t>Compartir borrador 0 con equipo nacional y agencias onu</t>
  </si>
  <si>
    <t xml:space="preserve">Compartir revisiones con el equipo nacional </t>
  </si>
  <si>
    <t xml:space="preserve">Compartir revisiones con Diego  </t>
  </si>
  <si>
    <t>Enviar borrador revisado / segunda vuelta compartido con todos los actores (agencias y equipo nacional)</t>
  </si>
  <si>
    <t>Análisis del borrador revisado</t>
  </si>
  <si>
    <t>Consolidación de la versión final del documento de programa</t>
  </si>
  <si>
    <t>Minutas de taller de socialización</t>
  </si>
  <si>
    <t xml:space="preserve">Lima. El punto focal (o la persona asignada por el gobierno) presentará los ejes principales del programa nacional y los avances en la revisión del R-PP a la Junta Normativa  </t>
  </si>
  <si>
    <t>5 - 14 Mar</t>
  </si>
  <si>
    <t>Presupuesto aprobado en el PB12</t>
  </si>
  <si>
    <t>Revisión de los comentarios de los revisores independientes y del Secratriado al R-PP (expuestos en el submission form) </t>
  </si>
  <si>
    <t>Revisión de los comentarios del PB (serán incluidos en el reporte de la reunión del PB)  </t>
  </si>
  <si>
    <t>Actualización del R-PP incluyendo los comentarios aceptados </t>
  </si>
  <si>
    <t>Desarrollo del proceso de evaluación de las agencias</t>
  </si>
  <si>
    <t>Revisión substantiva de la sección narrativa por parte de las agencias</t>
  </si>
  <si>
    <t>Revisión substantiva de la sección narrativa por parte de la SAyDS</t>
  </si>
  <si>
    <t>Revisión substantiva del marco de resultados por parte de la SAyDS</t>
  </si>
  <si>
    <t>Revisión Substantiva del marco de resultados por parte de las agencias</t>
  </si>
  <si>
    <t>Actualización de tablas del NPD</t>
  </si>
  <si>
    <t>Revisión final del documento completo por parte de la SAyDS</t>
  </si>
  <si>
    <t>Revisión final del documento completo por parte de las agencias</t>
  </si>
  <si>
    <t>Gestión administrativa para la firma del proyecto</t>
  </si>
  <si>
    <t>14 - 25 de Julio</t>
  </si>
  <si>
    <t>SAyDS y agencias</t>
  </si>
  <si>
    <t>28 Julio - 1 de Agosto</t>
  </si>
  <si>
    <t>Preparar una matriz de respuesta (esto puede incluir una aceptación o manejo completo, parcial, o una no aceptación de los comentarios)</t>
  </si>
  <si>
    <t>8 Agosto</t>
  </si>
  <si>
    <t xml:space="preserve">SAyDS  </t>
  </si>
  <si>
    <t>Documentos disponibles en la web del Programa (sección PB12)</t>
  </si>
  <si>
    <t>Marco averiguará cuándo exactamente tendremos el reporte del PB.</t>
  </si>
  <si>
    <t>Todos</t>
  </si>
  <si>
    <t>Leandro enviará matriz de respuesta a las agencias el 8 de agosto.</t>
  </si>
  <si>
    <t>Revisión comentarios de la junta, revisores y Secretariado</t>
  </si>
  <si>
    <t xml:space="preserve">Actualización del R-PP  </t>
  </si>
  <si>
    <t>Preparación del NPD para firma y envío al Secretariado</t>
  </si>
  <si>
    <t>29 Agosto</t>
  </si>
  <si>
    <t>SAyDS</t>
  </si>
  <si>
    <t>Agencias (equipos regional y nacionales)</t>
  </si>
  <si>
    <t>22 Agosto</t>
  </si>
  <si>
    <t>FAO 29 de agosto; PNUMA 5 de septiembre y PNUD 12</t>
  </si>
  <si>
    <t>12 Sept.</t>
  </si>
  <si>
    <t>Diego Martino con insumos FAO y PNUD</t>
  </si>
  <si>
    <t>10 Octubre</t>
  </si>
  <si>
    <t>17 Octubre</t>
  </si>
  <si>
    <t>Socializacion y revisión del documento con los actores relevantes</t>
  </si>
  <si>
    <t>Recomendable incluir a un grupo de actores de la SAyDS, otras entidades del gobierno y de SC</t>
  </si>
  <si>
    <t>31 Octubre</t>
  </si>
  <si>
    <t>24 Octubre</t>
  </si>
  <si>
    <t>Teleconferencia para revisar la matriz de respuesta</t>
  </si>
  <si>
    <t>1 Agosto</t>
  </si>
  <si>
    <t>Consolidación de comentarios en matriz para respuestas y revisión (en Quitio)</t>
  </si>
  <si>
    <t>Consiste en agregar una columna extra en la matriz de respuesta sobre posibles implicaciones al NPD.</t>
  </si>
  <si>
    <t>Revisar el NPD incluyendo los comentarios aceptados (revisores, Secretariado y miembros del PB)</t>
  </si>
  <si>
    <t>Podría ser una o más reuniones inter-agenciales, con insumos de la revisión de la SAyDS. Las agencias trabajan por temas, con las contrapartes que corresponden; en un solo proceso</t>
  </si>
  <si>
    <t>Llamada para revisar el marco de resultados</t>
  </si>
  <si>
    <t>Ala vez SAYDS y agencias</t>
  </si>
  <si>
    <t>Esta es una fecha optimista, pero nos podemos plantear como alternativa.</t>
  </si>
  <si>
    <t>Se trata de plasmar los comentarios de revisores y PB en la matriz que se usará como base para reflejar la forma de atender los comentarios.</t>
  </si>
  <si>
    <t>18 Agosto</t>
  </si>
  <si>
    <t>Implica una nueva versión del R-PP. SAyDS prepara esta nueva versión en control de cambios para facilitar la revisión.</t>
  </si>
  <si>
    <r>
      <t xml:space="preserve">Recomendable incluir a un grupo de actores de la SAyDS, otras entidades del gobierno y de SC. </t>
    </r>
    <r>
      <rPr>
        <sz val="11"/>
        <color theme="5"/>
        <rFont val="Calibri"/>
        <family val="2"/>
        <scheme val="minor"/>
      </rPr>
      <t>Posiblemente FAO realice esta revisión en conjunto con los actores relevanmtes en Argentina. Se debe tomar en cuenta que si se hacen cambios  en le marco de resultados se deben reflejar esos cambios en las otras tablas (no se trata solamente de copiar los textos sino de ver correspondencia conceptual)</t>
    </r>
  </si>
  <si>
    <t xml:space="preserve">El trabajo de Diego consistiría más que nada en limpiar las tablas. </t>
  </si>
  <si>
    <r>
      <rPr>
        <sz val="11"/>
        <rFont val="Calibri"/>
        <family val="2"/>
        <scheme val="minor"/>
      </rPr>
      <t>Recomendable dejar documentados todos estos esfuerzos de involucrar a SC y otros actores relevantes incluso en esta etapa de diseño.</t>
    </r>
    <r>
      <rPr>
        <sz val="11"/>
        <color theme="5"/>
        <rFont val="Calibri"/>
        <family val="2"/>
        <scheme val="minor"/>
      </rPr>
      <t xml:space="preserve"> Podría ser una primera de la CAR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</si>
</sst>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8" x14ac:knownFonts="1">
    <font>
      <sz val="11"/>
      <color theme="1"/>
      <name val="Calibri"/>
      <family val="2"/>
      <scheme val="minor"/>
    </font>
    <font>
      <b/>
      <sz val="11"/>
      <color theme="1"/>
      <name val="Calibri"/>
      <family val="2"/>
      <scheme val="minor"/>
    </font>
    <font>
      <sz val="12"/>
      <color theme="1"/>
      <name val="Times New Roman"/>
      <family val="1"/>
    </font>
    <font>
      <b/>
      <sz val="11"/>
      <color theme="1"/>
      <name val="Cambria"/>
      <family val="1"/>
    </font>
    <font>
      <sz val="11"/>
      <color theme="1"/>
      <name val="Cambria"/>
      <family val="1"/>
    </font>
    <font>
      <sz val="11"/>
      <color rgb="FF4F6228"/>
      <name val="Cambria"/>
      <family val="1"/>
    </font>
    <font>
      <sz val="11"/>
      <color rgb="FF4F6228"/>
      <name val="Symbol"/>
      <family val="1"/>
      <charset val="2"/>
    </font>
    <font>
      <sz val="7"/>
      <color rgb="FF4F6228"/>
      <name val="Times New Roman"/>
      <family val="1"/>
    </font>
    <font>
      <sz val="11"/>
      <color rgb="FFFF0000"/>
      <name val="Cambria"/>
      <family val="1"/>
    </font>
    <font>
      <sz val="11"/>
      <color theme="1"/>
      <name val="Symbol"/>
      <family val="1"/>
      <charset val="2"/>
    </font>
    <font>
      <sz val="7"/>
      <color theme="1"/>
      <name val="Times New Roman"/>
      <family val="1"/>
    </font>
    <font>
      <sz val="12"/>
      <name val="Times New Roman"/>
      <family val="1"/>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sz val="11"/>
      <name val="Calibri"/>
      <family val="2"/>
      <scheme val="minor"/>
    </font>
    <font>
      <sz val="11"/>
      <color theme="5"/>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249977111117893"/>
        <bgColor indexed="64"/>
      </patternFill>
    </fill>
  </fills>
  <borders count="4">
    <border>
      <left/>
      <right/>
      <top/>
      <bottom/>
      <diagonal/>
    </border>
    <border>
      <left/>
      <right/>
      <top style="dotted">
        <color auto="1"/>
      </top>
      <bottom style="dotted">
        <color auto="1"/>
      </bottom>
      <diagonal/>
    </border>
    <border>
      <left/>
      <right/>
      <top/>
      <bottom style="dotted">
        <color auto="1"/>
      </bottom>
      <diagonal/>
    </border>
    <border>
      <left/>
      <right/>
      <top style="dotted">
        <color auto="1"/>
      </top>
      <bottom/>
      <diagonal/>
    </border>
  </borders>
  <cellStyleXfs count="2">
    <xf numFmtId="0" fontId="0" fillId="0" borderId="0"/>
    <xf numFmtId="43" fontId="14" fillId="0" borderId="0" applyFont="0" applyFill="0" applyBorder="0" applyAlignment="0" applyProtection="0"/>
  </cellStyleXfs>
  <cellXfs count="61">
    <xf numFmtId="0" fontId="0" fillId="0" borderId="0" xfId="0"/>
    <xf numFmtId="0" fontId="0" fillId="0" borderId="0" xfId="0" applyAlignment="1">
      <alignment wrapText="1"/>
    </xf>
    <xf numFmtId="0" fontId="5" fillId="0" borderId="0" xfId="0" applyNumberFormat="1" applyFont="1" applyBorder="1" applyAlignment="1">
      <alignment vertical="top" wrapText="1"/>
    </xf>
    <xf numFmtId="0" fontId="0" fillId="0" borderId="0" xfId="0" applyNumberFormat="1" applyBorder="1" applyAlignment="1">
      <alignment vertical="top" wrapText="1"/>
    </xf>
    <xf numFmtId="0" fontId="0" fillId="0" borderId="0" xfId="0" applyNumberFormat="1" applyBorder="1" applyAlignment="1">
      <alignment vertical="top"/>
    </xf>
    <xf numFmtId="0" fontId="1" fillId="0" borderId="0" xfId="0" applyNumberFormat="1" applyFont="1" applyBorder="1" applyAlignment="1">
      <alignment vertical="top"/>
    </xf>
    <xf numFmtId="0" fontId="3" fillId="0" borderId="0" xfId="0" applyNumberFormat="1" applyFont="1" applyBorder="1" applyAlignment="1">
      <alignment vertical="top" wrapText="1"/>
    </xf>
    <xf numFmtId="0" fontId="1" fillId="0" borderId="0" xfId="0" applyNumberFormat="1" applyFont="1" applyBorder="1" applyAlignment="1">
      <alignment horizontal="center" vertical="top"/>
    </xf>
    <xf numFmtId="0" fontId="2" fillId="0" borderId="0" xfId="0" applyNumberFormat="1" applyFont="1" applyBorder="1" applyAlignment="1">
      <alignment vertical="top"/>
    </xf>
    <xf numFmtId="0" fontId="4" fillId="0" borderId="0" xfId="0" applyNumberFormat="1" applyFont="1" applyBorder="1" applyAlignment="1">
      <alignment vertical="top" wrapText="1"/>
    </xf>
    <xf numFmtId="3" fontId="2" fillId="0" borderId="0" xfId="0" applyNumberFormat="1" applyFont="1" applyBorder="1" applyAlignment="1">
      <alignment vertical="top"/>
    </xf>
    <xf numFmtId="3" fontId="2" fillId="0" borderId="0" xfId="0" applyNumberFormat="1" applyFont="1" applyFill="1" applyBorder="1" applyAlignment="1">
      <alignment vertical="top"/>
    </xf>
    <xf numFmtId="0" fontId="0" fillId="0" borderId="0" xfId="0" applyBorder="1" applyAlignment="1">
      <alignment wrapText="1"/>
    </xf>
    <xf numFmtId="0" fontId="6" fillId="0" borderId="0" xfId="0" applyNumberFormat="1" applyFont="1" applyBorder="1" applyAlignment="1">
      <alignment vertical="top" wrapText="1"/>
    </xf>
    <xf numFmtId="3" fontId="11" fillId="0" borderId="0" xfId="0" applyNumberFormat="1" applyFont="1" applyBorder="1" applyAlignment="1">
      <alignment vertical="top"/>
    </xf>
    <xf numFmtId="0" fontId="8" fillId="0" borderId="0" xfId="0" applyNumberFormat="1" applyFont="1" applyBorder="1" applyAlignment="1">
      <alignment vertical="top" wrapText="1"/>
    </xf>
    <xf numFmtId="0" fontId="9" fillId="0" borderId="0" xfId="0" applyNumberFormat="1" applyFont="1" applyBorder="1" applyAlignment="1">
      <alignment vertical="top" wrapText="1"/>
    </xf>
    <xf numFmtId="0" fontId="0" fillId="0" borderId="0" xfId="0" applyBorder="1" applyAlignment="1">
      <alignment vertical="top" wrapText="1"/>
    </xf>
    <xf numFmtId="3" fontId="0" fillId="0" borderId="0" xfId="0" applyNumberFormat="1" applyBorder="1" applyAlignment="1">
      <alignment vertical="top"/>
    </xf>
    <xf numFmtId="3" fontId="0" fillId="2" borderId="0" xfId="0" applyNumberFormat="1" applyFill="1" applyBorder="1" applyAlignment="1">
      <alignment vertical="top"/>
    </xf>
    <xf numFmtId="0" fontId="5" fillId="3" borderId="0" xfId="0" applyNumberFormat="1" applyFont="1" applyFill="1" applyBorder="1" applyAlignment="1">
      <alignment vertical="top" wrapText="1"/>
    </xf>
    <xf numFmtId="0" fontId="0" fillId="3" borderId="0" xfId="0" applyNumberFormat="1" applyFill="1" applyBorder="1" applyAlignment="1">
      <alignment vertical="top"/>
    </xf>
    <xf numFmtId="0" fontId="15" fillId="4" borderId="0" xfId="0" applyFont="1" applyFill="1" applyAlignment="1">
      <alignment wrapText="1"/>
    </xf>
    <xf numFmtId="0" fontId="15" fillId="4" borderId="0" xfId="0" applyFont="1" applyFill="1" applyAlignment="1">
      <alignment horizontal="center" wrapText="1"/>
    </xf>
    <xf numFmtId="0" fontId="0" fillId="0" borderId="0" xfId="0" applyAlignment="1">
      <alignment horizontal="center" wrapText="1"/>
    </xf>
    <xf numFmtId="0" fontId="0" fillId="0" borderId="0" xfId="0" applyAlignment="1">
      <alignment vertical="top"/>
    </xf>
    <xf numFmtId="0" fontId="1"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16" fontId="0" fillId="0" borderId="1" xfId="0" applyNumberFormat="1" applyBorder="1" applyAlignment="1">
      <alignment horizontal="center" vertical="top" wrapText="1"/>
    </xf>
    <xf numFmtId="0" fontId="0" fillId="0" borderId="1" xfId="0" applyFont="1" applyBorder="1" applyAlignment="1">
      <alignment horizontal="left" vertical="top" wrapText="1"/>
    </xf>
    <xf numFmtId="16" fontId="0" fillId="0" borderId="1" xfId="0" applyNumberFormat="1" applyBorder="1" applyAlignment="1">
      <alignment horizontal="left" vertical="top" wrapText="1"/>
    </xf>
    <xf numFmtId="0" fontId="0" fillId="0" borderId="1" xfId="0" applyBorder="1" applyAlignment="1">
      <alignment vertical="top"/>
    </xf>
    <xf numFmtId="15" fontId="0" fillId="0" borderId="1" xfId="0" applyNumberFormat="1" applyBorder="1" applyAlignment="1">
      <alignment horizontal="center" vertical="top" wrapText="1"/>
    </xf>
    <xf numFmtId="0" fontId="0" fillId="0" borderId="3" xfId="0" applyBorder="1" applyAlignment="1">
      <alignment horizontal="left" vertical="top" wrapText="1"/>
    </xf>
    <xf numFmtId="0" fontId="0" fillId="0" borderId="3" xfId="0" applyBorder="1" applyAlignment="1">
      <alignment horizontal="center" vertical="top" wrapText="1"/>
    </xf>
    <xf numFmtId="0" fontId="0" fillId="0" borderId="3" xfId="0" applyBorder="1" applyAlignment="1">
      <alignment vertical="top" wrapText="1"/>
    </xf>
    <xf numFmtId="0" fontId="0" fillId="0" borderId="2" xfId="0" applyBorder="1" applyAlignment="1">
      <alignment horizontal="left" vertical="top" wrapText="1"/>
    </xf>
    <xf numFmtId="0" fontId="0" fillId="0" borderId="2" xfId="0" applyBorder="1" applyAlignment="1">
      <alignment horizontal="center" vertical="top" wrapText="1"/>
    </xf>
    <xf numFmtId="0" fontId="0" fillId="0" borderId="2" xfId="0" applyBorder="1" applyAlignment="1">
      <alignment vertical="top" wrapText="1"/>
    </xf>
    <xf numFmtId="0" fontId="1" fillId="0" borderId="2" xfId="0" applyFont="1" applyBorder="1" applyAlignment="1">
      <alignment vertical="top" wrapText="1"/>
    </xf>
    <xf numFmtId="16" fontId="0" fillId="0" borderId="3" xfId="0" applyNumberFormat="1" applyBorder="1" applyAlignment="1">
      <alignment horizontal="left" vertical="top" wrapText="1"/>
    </xf>
    <xf numFmtId="16" fontId="0" fillId="0" borderId="2" xfId="0" applyNumberFormat="1" applyBorder="1" applyAlignment="1">
      <alignment horizontal="left" vertical="top" wrapText="1"/>
    </xf>
    <xf numFmtId="15" fontId="0" fillId="0" borderId="3" xfId="0" applyNumberFormat="1" applyBorder="1" applyAlignment="1">
      <alignment horizontal="center" vertical="top" wrapText="1"/>
    </xf>
    <xf numFmtId="16" fontId="0" fillId="0" borderId="1" xfId="0" applyNumberFormat="1" applyFont="1" applyBorder="1" applyAlignment="1">
      <alignment horizontal="center" vertical="top" wrapText="1"/>
    </xf>
    <xf numFmtId="0" fontId="16" fillId="0" borderId="3" xfId="0" applyFont="1" applyBorder="1" applyAlignment="1">
      <alignment horizontal="left" vertical="top" wrapText="1"/>
    </xf>
    <xf numFmtId="16" fontId="16" fillId="0" borderId="3" xfId="0" applyNumberFormat="1" applyFont="1" applyBorder="1" applyAlignment="1">
      <alignment horizontal="left" vertical="top" wrapText="1"/>
    </xf>
    <xf numFmtId="0" fontId="16" fillId="0" borderId="3" xfId="0" applyFont="1" applyBorder="1" applyAlignment="1">
      <alignment vertical="top" wrapText="1"/>
    </xf>
    <xf numFmtId="0" fontId="16" fillId="0" borderId="1" xfId="0" applyFont="1" applyBorder="1" applyAlignment="1">
      <alignment vertical="top" wrapText="1"/>
    </xf>
    <xf numFmtId="16" fontId="16" fillId="0" borderId="1" xfId="0" applyNumberFormat="1" applyFont="1" applyBorder="1" applyAlignment="1">
      <alignment horizontal="center" vertical="top" wrapText="1"/>
    </xf>
    <xf numFmtId="16" fontId="16" fillId="0" borderId="3" xfId="0" applyNumberFormat="1" applyFont="1" applyBorder="1" applyAlignment="1">
      <alignment horizontal="center" vertical="top" wrapText="1"/>
    </xf>
    <xf numFmtId="0" fontId="0" fillId="2" borderId="1" xfId="0" applyFill="1" applyBorder="1" applyAlignment="1">
      <alignment vertical="top" wrapText="1"/>
    </xf>
    <xf numFmtId="0" fontId="0" fillId="2" borderId="1" xfId="0" applyFill="1" applyBorder="1" applyAlignment="1">
      <alignment horizontal="center" vertical="top" wrapText="1"/>
    </xf>
    <xf numFmtId="0" fontId="16" fillId="2" borderId="1" xfId="0" applyFont="1" applyFill="1" applyBorder="1" applyAlignment="1">
      <alignment vertical="top" wrapText="1"/>
    </xf>
    <xf numFmtId="0" fontId="0" fillId="0" borderId="1" xfId="0" applyFill="1" applyBorder="1" applyAlignment="1">
      <alignment vertical="top" wrapText="1"/>
    </xf>
    <xf numFmtId="0" fontId="0" fillId="0" borderId="1" xfId="0" applyFill="1" applyBorder="1" applyAlignment="1">
      <alignment horizontal="center" vertical="top" wrapText="1"/>
    </xf>
    <xf numFmtId="0" fontId="16" fillId="0" borderId="1" xfId="0" applyFont="1" applyFill="1" applyBorder="1" applyAlignment="1">
      <alignment vertical="top" wrapText="1"/>
    </xf>
    <xf numFmtId="0" fontId="1" fillId="0" borderId="1" xfId="0" applyFont="1" applyFill="1" applyBorder="1" applyAlignment="1">
      <alignment vertical="top" wrapText="1"/>
    </xf>
    <xf numFmtId="0" fontId="1" fillId="2" borderId="1" xfId="0" applyFont="1" applyFill="1" applyBorder="1" applyAlignment="1">
      <alignment vertical="top" wrapText="1"/>
    </xf>
    <xf numFmtId="0" fontId="17" fillId="0" borderId="1" xfId="0" applyFont="1" applyBorder="1" applyAlignment="1">
      <alignment vertical="top" wrapText="1"/>
    </xf>
  </cellXfs>
  <cellStyles count="2">
    <cellStyle name="Comm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E75"/>
  <sheetViews>
    <sheetView topLeftCell="A61" zoomScaleNormal="100" workbookViewId="0">
      <selection activeCell="A78" sqref="A78"/>
    </sheetView>
  </sheetViews>
  <sheetFormatPr defaultColWidth="8.85546875" defaultRowHeight="15" x14ac:dyDescent="0.25"/>
  <cols>
    <col min="1" max="1" width="91.7109375" style="3" customWidth="1"/>
    <col min="2" max="4" width="8.85546875" style="4"/>
    <col min="5" max="5" width="39.42578125" style="4" customWidth="1"/>
    <col min="6" max="16384" width="8.85546875" style="4"/>
  </cols>
  <sheetData>
    <row r="2" spans="1:3" x14ac:dyDescent="0.25">
      <c r="B2" s="5"/>
    </row>
    <row r="3" spans="1:3" ht="26.45" customHeight="1" x14ac:dyDescent="0.25">
      <c r="A3" s="6"/>
      <c r="B3" s="7" t="s">
        <v>45</v>
      </c>
    </row>
    <row r="4" spans="1:3" x14ac:dyDescent="0.25">
      <c r="A4" s="6"/>
    </row>
    <row r="5" spans="1:3" ht="15.75" x14ac:dyDescent="0.25">
      <c r="A5" s="6" t="s">
        <v>0</v>
      </c>
      <c r="B5" s="8"/>
    </row>
    <row r="6" spans="1:3" ht="15.75" x14ac:dyDescent="0.25">
      <c r="A6" s="9" t="s">
        <v>1</v>
      </c>
      <c r="B6" s="8"/>
    </row>
    <row r="7" spans="1:3" ht="15.75" x14ac:dyDescent="0.25">
      <c r="A7" s="2" t="s">
        <v>2</v>
      </c>
      <c r="B7" s="10"/>
    </row>
    <row r="8" spans="1:3" ht="15.75" x14ac:dyDescent="0.25">
      <c r="A8" s="2" t="s">
        <v>3</v>
      </c>
      <c r="B8" s="10"/>
    </row>
    <row r="9" spans="1:3" ht="15.75" x14ac:dyDescent="0.25">
      <c r="A9" s="2" t="s">
        <v>4</v>
      </c>
      <c r="B9" s="10">
        <v>42426</v>
      </c>
    </row>
    <row r="10" spans="1:3" ht="15.75" x14ac:dyDescent="0.25">
      <c r="A10" s="2" t="s">
        <v>5</v>
      </c>
      <c r="B10" s="10"/>
    </row>
    <row r="11" spans="1:3" ht="15.75" x14ac:dyDescent="0.25">
      <c r="A11" s="9" t="s">
        <v>6</v>
      </c>
      <c r="B11" s="11"/>
    </row>
    <row r="12" spans="1:3" ht="15.75" x14ac:dyDescent="0.25">
      <c r="A12" s="9" t="s">
        <v>7</v>
      </c>
      <c r="B12" s="11"/>
    </row>
    <row r="13" spans="1:3" ht="16.5" customHeight="1" x14ac:dyDescent="0.25">
      <c r="A13" s="2" t="s">
        <v>2</v>
      </c>
      <c r="B13" s="11"/>
      <c r="C13" s="12"/>
    </row>
    <row r="14" spans="1:3" ht="15.75" x14ac:dyDescent="0.25">
      <c r="A14" s="2" t="s">
        <v>8</v>
      </c>
      <c r="B14" s="10"/>
      <c r="C14" s="12"/>
    </row>
    <row r="15" spans="1:3" ht="28.5" x14ac:dyDescent="0.25">
      <c r="A15" s="2" t="s">
        <v>9</v>
      </c>
      <c r="B15" s="10"/>
      <c r="C15" s="12"/>
    </row>
    <row r="16" spans="1:3" ht="15.75" x14ac:dyDescent="0.25">
      <c r="A16" s="2" t="s">
        <v>10</v>
      </c>
      <c r="B16" s="10"/>
      <c r="C16" s="12"/>
    </row>
    <row r="17" spans="1:3" ht="15.75" x14ac:dyDescent="0.25">
      <c r="A17" s="6" t="s">
        <v>11</v>
      </c>
      <c r="B17" s="11"/>
      <c r="C17" s="12"/>
    </row>
    <row r="18" spans="1:3" ht="15.75" x14ac:dyDescent="0.25">
      <c r="A18" s="9" t="s">
        <v>12</v>
      </c>
      <c r="B18" s="11"/>
      <c r="C18" s="12"/>
    </row>
    <row r="19" spans="1:3" ht="15.75" x14ac:dyDescent="0.25">
      <c r="A19" s="2" t="s">
        <v>13</v>
      </c>
      <c r="B19" s="11"/>
      <c r="C19" s="12"/>
    </row>
    <row r="20" spans="1:3" ht="30" x14ac:dyDescent="0.25">
      <c r="A20" s="2" t="s">
        <v>59</v>
      </c>
      <c r="B20" s="11"/>
      <c r="C20" s="12" t="s">
        <v>58</v>
      </c>
    </row>
    <row r="21" spans="1:3" ht="85.5" customHeight="1" x14ac:dyDescent="0.25">
      <c r="A21" s="13" t="s">
        <v>54</v>
      </c>
      <c r="B21" s="10">
        <v>75000</v>
      </c>
      <c r="C21" s="12" t="s">
        <v>52</v>
      </c>
    </row>
    <row r="22" spans="1:3" ht="15.75" x14ac:dyDescent="0.25">
      <c r="A22" s="13" t="s">
        <v>53</v>
      </c>
      <c r="B22" s="10">
        <v>105000</v>
      </c>
      <c r="C22" s="12" t="s">
        <v>51</v>
      </c>
    </row>
    <row r="23" spans="1:3" ht="30" x14ac:dyDescent="0.25">
      <c r="A23" s="13" t="s">
        <v>44</v>
      </c>
      <c r="B23" s="10">
        <v>160000</v>
      </c>
      <c r="C23" s="12" t="s">
        <v>48</v>
      </c>
    </row>
    <row r="24" spans="1:3" ht="15.75" x14ac:dyDescent="0.25">
      <c r="A24" s="13" t="s">
        <v>14</v>
      </c>
      <c r="B24" s="14">
        <v>0</v>
      </c>
      <c r="C24" s="12" t="s">
        <v>49</v>
      </c>
    </row>
    <row r="25" spans="1:3" ht="15.75" x14ac:dyDescent="0.25">
      <c r="A25" s="13" t="s">
        <v>46</v>
      </c>
      <c r="B25" s="10">
        <v>125000</v>
      </c>
      <c r="C25" s="12" t="s">
        <v>50</v>
      </c>
    </row>
    <row r="26" spans="1:3" ht="15.75" x14ac:dyDescent="0.25">
      <c r="A26" s="13" t="s">
        <v>47</v>
      </c>
      <c r="B26" s="10"/>
    </row>
    <row r="27" spans="1:3" ht="15.75" x14ac:dyDescent="0.25">
      <c r="A27" s="15"/>
      <c r="B27" s="11"/>
    </row>
    <row r="28" spans="1:3" ht="15.75" x14ac:dyDescent="0.25">
      <c r="A28" s="2" t="s">
        <v>15</v>
      </c>
      <c r="B28" s="11"/>
    </row>
    <row r="29" spans="1:3" ht="29.25" x14ac:dyDescent="0.25">
      <c r="A29" s="16" t="s">
        <v>16</v>
      </c>
      <c r="B29" s="10"/>
    </row>
    <row r="30" spans="1:3" ht="15.75" x14ac:dyDescent="0.25">
      <c r="A30" s="9" t="s">
        <v>17</v>
      </c>
      <c r="B30" s="11"/>
    </row>
    <row r="31" spans="1:3" ht="28.5" x14ac:dyDescent="0.25">
      <c r="A31" s="9" t="s">
        <v>56</v>
      </c>
      <c r="B31" s="11"/>
    </row>
    <row r="32" spans="1:3" ht="28.5" x14ac:dyDescent="0.25">
      <c r="A32" s="9" t="s">
        <v>55</v>
      </c>
      <c r="B32" s="11"/>
    </row>
    <row r="33" spans="1:5" ht="15.75" x14ac:dyDescent="0.25">
      <c r="A33" s="9" t="s">
        <v>57</v>
      </c>
      <c r="B33" s="11"/>
    </row>
    <row r="34" spans="1:5" ht="15.75" x14ac:dyDescent="0.25">
      <c r="A34" s="2" t="s">
        <v>60</v>
      </c>
      <c r="B34" s="10">
        <v>45000</v>
      </c>
    </row>
    <row r="35" spans="1:5" ht="15.75" x14ac:dyDescent="0.25">
      <c r="A35" s="2"/>
      <c r="B35" s="10"/>
    </row>
    <row r="36" spans="1:5" ht="45" x14ac:dyDescent="0.25">
      <c r="A36" s="12" t="s">
        <v>62</v>
      </c>
      <c r="B36" s="10">
        <v>190000</v>
      </c>
      <c r="E36" s="17" t="s">
        <v>65</v>
      </c>
    </row>
    <row r="37" spans="1:5" ht="15.75" x14ac:dyDescent="0.25">
      <c r="A37" s="6" t="s">
        <v>18</v>
      </c>
      <c r="B37" s="11"/>
    </row>
    <row r="38" spans="1:5" ht="15.75" x14ac:dyDescent="0.25">
      <c r="A38" s="9" t="s">
        <v>61</v>
      </c>
      <c r="B38" s="11">
        <v>30000</v>
      </c>
      <c r="C38" s="4" t="s">
        <v>63</v>
      </c>
    </row>
    <row r="39" spans="1:5" ht="28.5" x14ac:dyDescent="0.25">
      <c r="A39" s="9" t="s">
        <v>64</v>
      </c>
      <c r="B39" s="11">
        <v>50000</v>
      </c>
      <c r="C39" s="4" t="s">
        <v>63</v>
      </c>
    </row>
    <row r="40" spans="1:5" ht="15.75" x14ac:dyDescent="0.25">
      <c r="A40" s="2" t="s">
        <v>13</v>
      </c>
      <c r="B40" s="11"/>
    </row>
    <row r="41" spans="1:5" ht="28.5" x14ac:dyDescent="0.25">
      <c r="A41" s="20" t="s">
        <v>19</v>
      </c>
      <c r="B41" s="10"/>
      <c r="D41" s="21" t="s">
        <v>66</v>
      </c>
    </row>
    <row r="42" spans="1:5" ht="15.75" x14ac:dyDescent="0.25">
      <c r="A42" s="20" t="s">
        <v>20</v>
      </c>
      <c r="B42" s="10">
        <v>0</v>
      </c>
    </row>
    <row r="43" spans="1:5" ht="15.75" x14ac:dyDescent="0.25">
      <c r="A43" s="20" t="s">
        <v>43</v>
      </c>
      <c r="B43" s="10"/>
    </row>
    <row r="44" spans="1:5" ht="15.75" x14ac:dyDescent="0.25">
      <c r="A44" s="2" t="s">
        <v>21</v>
      </c>
      <c r="B44" s="10"/>
    </row>
    <row r="45" spans="1:5" ht="15.75" x14ac:dyDescent="0.25">
      <c r="A45" s="2" t="s">
        <v>22</v>
      </c>
      <c r="B45" s="10"/>
      <c r="D45" s="21" t="s">
        <v>66</v>
      </c>
    </row>
    <row r="46" spans="1:5" ht="28.5" x14ac:dyDescent="0.25">
      <c r="A46" s="9" t="s">
        <v>23</v>
      </c>
      <c r="B46" s="11"/>
    </row>
    <row r="47" spans="1:5" ht="15.75" x14ac:dyDescent="0.25">
      <c r="A47" s="2" t="s">
        <v>13</v>
      </c>
      <c r="B47" s="11"/>
    </row>
    <row r="48" spans="1:5" ht="15.75" x14ac:dyDescent="0.25">
      <c r="A48" s="2" t="s">
        <v>24</v>
      </c>
      <c r="B48" s="10">
        <v>80000</v>
      </c>
    </row>
    <row r="49" spans="1:2" ht="15.75" x14ac:dyDescent="0.25">
      <c r="A49" s="2" t="s">
        <v>25</v>
      </c>
      <c r="B49" s="10">
        <v>80000</v>
      </c>
    </row>
    <row r="50" spans="1:2" ht="28.5" x14ac:dyDescent="0.25">
      <c r="A50" s="6" t="s">
        <v>26</v>
      </c>
      <c r="B50" s="11"/>
    </row>
    <row r="51" spans="1:2" ht="15.75" x14ac:dyDescent="0.25">
      <c r="A51" s="2" t="s">
        <v>27</v>
      </c>
      <c r="B51" s="11"/>
    </row>
    <row r="52" spans="1:2" ht="42.75" x14ac:dyDescent="0.25">
      <c r="A52" s="2" t="s">
        <v>28</v>
      </c>
      <c r="B52" s="10"/>
    </row>
    <row r="53" spans="1:2" ht="28.5" x14ac:dyDescent="0.25">
      <c r="A53" s="6" t="s">
        <v>29</v>
      </c>
      <c r="B53" s="11"/>
    </row>
    <row r="54" spans="1:2" ht="15.75" x14ac:dyDescent="0.25">
      <c r="A54" s="9" t="s">
        <v>30</v>
      </c>
      <c r="B54" s="11"/>
    </row>
    <row r="55" spans="1:2" ht="15.75" x14ac:dyDescent="0.25">
      <c r="A55" s="2" t="s">
        <v>2</v>
      </c>
      <c r="B55" s="11"/>
    </row>
    <row r="56" spans="1:2" ht="29.25" x14ac:dyDescent="0.25">
      <c r="A56" s="13" t="s">
        <v>31</v>
      </c>
      <c r="B56" s="10"/>
    </row>
    <row r="57" spans="1:2" ht="29.25" x14ac:dyDescent="0.25">
      <c r="A57" s="13" t="s">
        <v>32</v>
      </c>
      <c r="B57" s="10"/>
    </row>
    <row r="58" spans="1:2" ht="29.25" x14ac:dyDescent="0.25">
      <c r="A58" s="13" t="s">
        <v>33</v>
      </c>
      <c r="B58" s="10"/>
    </row>
    <row r="59" spans="1:2" ht="29.25" x14ac:dyDescent="0.25">
      <c r="A59" s="13" t="s">
        <v>34</v>
      </c>
      <c r="B59" s="10"/>
    </row>
    <row r="60" spans="1:2" ht="57.75" x14ac:dyDescent="0.25">
      <c r="A60" s="13" t="s">
        <v>35</v>
      </c>
      <c r="B60" s="10"/>
    </row>
    <row r="61" spans="1:2" ht="43.5" x14ac:dyDescent="0.25">
      <c r="A61" s="16" t="s">
        <v>36</v>
      </c>
      <c r="B61" s="10"/>
    </row>
    <row r="62" spans="1:2" ht="28.5" x14ac:dyDescent="0.25">
      <c r="A62" s="9" t="s">
        <v>37</v>
      </c>
      <c r="B62" s="11"/>
    </row>
    <row r="63" spans="1:2" ht="15.75" x14ac:dyDescent="0.25">
      <c r="A63" s="2" t="s">
        <v>38</v>
      </c>
      <c r="B63" s="10">
        <v>73000</v>
      </c>
    </row>
    <row r="64" spans="1:2" ht="15.75" x14ac:dyDescent="0.25">
      <c r="A64" s="2"/>
      <c r="B64" s="10"/>
    </row>
    <row r="65" spans="1:2" x14ac:dyDescent="0.25">
      <c r="B65" s="18"/>
    </row>
    <row r="66" spans="1:2" x14ac:dyDescent="0.25">
      <c r="A66" s="3" t="s">
        <v>39</v>
      </c>
      <c r="B66" s="19">
        <f>B63+B49+B48+F40+B34+B25+B23+B22+B21+B9</f>
        <v>785426</v>
      </c>
    </row>
    <row r="67" spans="1:2" x14ac:dyDescent="0.25">
      <c r="B67" s="18"/>
    </row>
    <row r="68" spans="1:2" x14ac:dyDescent="0.25">
      <c r="B68" s="18"/>
    </row>
    <row r="69" spans="1:2" x14ac:dyDescent="0.25">
      <c r="A69" s="3" t="s">
        <v>42</v>
      </c>
      <c r="B69" s="19">
        <f>B66</f>
        <v>785426</v>
      </c>
    </row>
    <row r="70" spans="1:2" x14ac:dyDescent="0.25">
      <c r="B70" s="18"/>
    </row>
    <row r="71" spans="1:2" x14ac:dyDescent="0.25">
      <c r="B71" s="18"/>
    </row>
    <row r="72" spans="1:2" x14ac:dyDescent="0.25">
      <c r="A72" s="3" t="s">
        <v>41</v>
      </c>
      <c r="B72" s="19">
        <f>B69*0.07</f>
        <v>54979.820000000007</v>
      </c>
    </row>
    <row r="73" spans="1:2" x14ac:dyDescent="0.25">
      <c r="B73" s="18"/>
    </row>
    <row r="74" spans="1:2" x14ac:dyDescent="0.25">
      <c r="B74" s="18"/>
    </row>
    <row r="75" spans="1:2" x14ac:dyDescent="0.25">
      <c r="A75" s="3" t="s">
        <v>40</v>
      </c>
      <c r="B75" s="19">
        <f>B72+B69</f>
        <v>840405.82000000007</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2"/>
  <sheetViews>
    <sheetView tabSelected="1" zoomScale="115" zoomScaleNormal="115" workbookViewId="0">
      <pane ySplit="2" topLeftCell="A39" activePane="bottomLeft" state="frozen"/>
      <selection pane="bottomLeft" activeCell="C66" sqref="C66"/>
    </sheetView>
  </sheetViews>
  <sheetFormatPr defaultColWidth="11.42578125" defaultRowHeight="15" x14ac:dyDescent="0.25"/>
  <cols>
    <col min="1" max="1" width="39.7109375" style="1" customWidth="1"/>
    <col min="2" max="2" width="12.42578125" style="24" customWidth="1"/>
    <col min="3" max="3" width="25.28515625" style="1" customWidth="1"/>
    <col min="4" max="4" width="49.5703125" style="1" customWidth="1"/>
  </cols>
  <sheetData>
    <row r="2" spans="1:4" x14ac:dyDescent="0.25">
      <c r="A2" s="22" t="s">
        <v>68</v>
      </c>
      <c r="B2" s="23" t="s">
        <v>83</v>
      </c>
      <c r="C2" s="22" t="s">
        <v>67</v>
      </c>
      <c r="D2" s="22" t="s">
        <v>70</v>
      </c>
    </row>
    <row r="4" spans="1:4" s="25" customFormat="1" ht="30" x14ac:dyDescent="0.25">
      <c r="A4" s="26" t="s">
        <v>89</v>
      </c>
      <c r="B4" s="45">
        <v>41703</v>
      </c>
      <c r="C4" s="27" t="s">
        <v>77</v>
      </c>
      <c r="D4" s="27"/>
    </row>
    <row r="5" spans="1:4" s="25" customFormat="1" ht="30" x14ac:dyDescent="0.25">
      <c r="A5" s="28" t="s">
        <v>90</v>
      </c>
      <c r="B5" s="29"/>
      <c r="C5" s="27"/>
      <c r="D5" s="27"/>
    </row>
    <row r="6" spans="1:4" s="25" customFormat="1" ht="30" x14ac:dyDescent="0.25">
      <c r="A6" s="35" t="s">
        <v>91</v>
      </c>
      <c r="B6" s="36"/>
      <c r="C6" s="37"/>
      <c r="D6" s="37"/>
    </row>
    <row r="7" spans="1:4" s="25" customFormat="1" x14ac:dyDescent="0.25">
      <c r="A7" s="38"/>
      <c r="B7" s="39"/>
      <c r="C7" s="40"/>
      <c r="D7" s="40"/>
    </row>
    <row r="8" spans="1:4" s="25" customFormat="1" ht="30" x14ac:dyDescent="0.25">
      <c r="A8" s="26" t="s">
        <v>79</v>
      </c>
      <c r="B8" s="29"/>
      <c r="C8" s="27" t="s">
        <v>69</v>
      </c>
      <c r="D8" s="27" t="s">
        <v>71</v>
      </c>
    </row>
    <row r="9" spans="1:4" s="25" customFormat="1" x14ac:dyDescent="0.25">
      <c r="A9" s="26"/>
      <c r="B9" s="30">
        <v>41698</v>
      </c>
      <c r="C9" s="27" t="s">
        <v>100</v>
      </c>
      <c r="D9" s="27"/>
    </row>
    <row r="10" spans="1:4" s="25" customFormat="1" ht="30" x14ac:dyDescent="0.25">
      <c r="A10" s="35" t="s">
        <v>122</v>
      </c>
      <c r="B10" s="50">
        <v>41710</v>
      </c>
      <c r="C10" s="27" t="s">
        <v>115</v>
      </c>
      <c r="D10" s="27"/>
    </row>
    <row r="11" spans="1:4" s="25" customFormat="1" ht="30" x14ac:dyDescent="0.25">
      <c r="A11" s="35" t="s">
        <v>123</v>
      </c>
      <c r="B11" s="51">
        <v>41718</v>
      </c>
      <c r="C11" s="37" t="s">
        <v>99</v>
      </c>
      <c r="D11" s="37" t="s">
        <v>121</v>
      </c>
    </row>
    <row r="12" spans="1:4" s="25" customFormat="1" x14ac:dyDescent="0.25">
      <c r="A12" s="41"/>
      <c r="B12" s="39"/>
      <c r="C12" s="40"/>
      <c r="D12" s="40"/>
    </row>
    <row r="13" spans="1:4" s="25" customFormat="1" x14ac:dyDescent="0.25">
      <c r="A13" s="26" t="s">
        <v>80</v>
      </c>
      <c r="B13" s="29"/>
      <c r="D13" s="27"/>
    </row>
    <row r="14" spans="1:4" s="25" customFormat="1" ht="30" x14ac:dyDescent="0.25">
      <c r="A14" s="28" t="s">
        <v>84</v>
      </c>
      <c r="B14" s="28" t="s">
        <v>85</v>
      </c>
      <c r="C14" s="27" t="s">
        <v>116</v>
      </c>
      <c r="D14" s="27"/>
    </row>
    <row r="15" spans="1:4" s="25" customFormat="1" ht="45" x14ac:dyDescent="0.25">
      <c r="A15" s="28" t="s">
        <v>97</v>
      </c>
      <c r="B15" s="28" t="s">
        <v>86</v>
      </c>
      <c r="C15" s="27" t="s">
        <v>116</v>
      </c>
      <c r="D15" s="27" t="s">
        <v>117</v>
      </c>
    </row>
    <row r="16" spans="1:4" s="25" customFormat="1" ht="30" x14ac:dyDescent="0.25">
      <c r="A16" s="35" t="s">
        <v>92</v>
      </c>
      <c r="B16" s="35" t="s">
        <v>87</v>
      </c>
      <c r="C16" s="27" t="s">
        <v>116</v>
      </c>
      <c r="D16" s="37"/>
    </row>
    <row r="17" spans="1:4" s="25" customFormat="1" x14ac:dyDescent="0.25">
      <c r="A17" s="38"/>
      <c r="B17" s="38"/>
      <c r="C17" s="40"/>
      <c r="D17" s="40"/>
    </row>
    <row r="18" spans="1:4" s="25" customFormat="1" ht="30" x14ac:dyDescent="0.25">
      <c r="A18" s="26" t="s">
        <v>88</v>
      </c>
      <c r="B18" s="28"/>
      <c r="C18" s="27"/>
      <c r="D18" s="27"/>
    </row>
    <row r="19" spans="1:4" s="25" customFormat="1" x14ac:dyDescent="0.25">
      <c r="A19" s="31" t="s">
        <v>124</v>
      </c>
      <c r="B19" s="32" t="s">
        <v>133</v>
      </c>
      <c r="C19" s="27" t="s">
        <v>95</v>
      </c>
      <c r="D19" s="27"/>
    </row>
    <row r="20" spans="1:4" s="25" customFormat="1" ht="30" x14ac:dyDescent="0.25">
      <c r="A20" s="28" t="s">
        <v>125</v>
      </c>
      <c r="B20" s="32">
        <v>41712</v>
      </c>
      <c r="C20" s="27" t="s">
        <v>94</v>
      </c>
      <c r="D20" s="27" t="s">
        <v>93</v>
      </c>
    </row>
    <row r="21" spans="1:4" s="25" customFormat="1" ht="60" x14ac:dyDescent="0.25">
      <c r="A21" s="28" t="s">
        <v>126</v>
      </c>
      <c r="B21" s="32">
        <v>41724</v>
      </c>
      <c r="C21" s="27" t="s">
        <v>96</v>
      </c>
      <c r="D21" s="27"/>
    </row>
    <row r="22" spans="1:4" s="25" customFormat="1" ht="60" x14ac:dyDescent="0.25">
      <c r="A22" s="28" t="s">
        <v>127</v>
      </c>
      <c r="B22" s="32">
        <v>41728</v>
      </c>
      <c r="C22" s="27" t="s">
        <v>96</v>
      </c>
      <c r="D22" s="27"/>
    </row>
    <row r="23" spans="1:4" s="25" customFormat="1" ht="45" x14ac:dyDescent="0.25">
      <c r="A23" s="28" t="s">
        <v>128</v>
      </c>
      <c r="B23" s="32">
        <v>41739</v>
      </c>
      <c r="C23" s="27" t="s">
        <v>98</v>
      </c>
      <c r="D23" s="27"/>
    </row>
    <row r="24" spans="1:4" s="25" customFormat="1" x14ac:dyDescent="0.25">
      <c r="A24" s="28" t="s">
        <v>129</v>
      </c>
      <c r="B24" s="32" t="s">
        <v>112</v>
      </c>
      <c r="C24" s="27" t="s">
        <v>118</v>
      </c>
      <c r="D24" s="27"/>
    </row>
    <row r="25" spans="1:4" s="25" customFormat="1" ht="30" x14ac:dyDescent="0.25">
      <c r="A25" s="35" t="s">
        <v>130</v>
      </c>
      <c r="B25" s="42" t="s">
        <v>102</v>
      </c>
      <c r="C25" s="37" t="s">
        <v>119</v>
      </c>
      <c r="D25" s="37"/>
    </row>
    <row r="26" spans="1:4" s="25" customFormat="1" ht="45" x14ac:dyDescent="0.25">
      <c r="A26" s="46" t="s">
        <v>113</v>
      </c>
      <c r="B26" s="47">
        <v>41771</v>
      </c>
      <c r="C26" s="48" t="s">
        <v>119</v>
      </c>
      <c r="D26" s="37"/>
    </row>
    <row r="27" spans="1:4" s="25" customFormat="1" x14ac:dyDescent="0.25">
      <c r="A27" s="38"/>
      <c r="B27" s="43"/>
      <c r="C27" s="40"/>
      <c r="D27" s="40"/>
    </row>
    <row r="28" spans="1:4" s="25" customFormat="1" ht="30" x14ac:dyDescent="0.25">
      <c r="A28" s="26" t="s">
        <v>74</v>
      </c>
      <c r="B28" s="33"/>
      <c r="C28" s="33"/>
      <c r="D28" s="27" t="s">
        <v>120</v>
      </c>
    </row>
    <row r="29" spans="1:4" s="25" customFormat="1" ht="45" x14ac:dyDescent="0.25">
      <c r="A29" s="28" t="s">
        <v>73</v>
      </c>
      <c r="B29" s="34">
        <v>41788</v>
      </c>
      <c r="C29" s="27" t="s">
        <v>75</v>
      </c>
      <c r="D29" s="27" t="s">
        <v>81</v>
      </c>
    </row>
    <row r="30" spans="1:4" s="25" customFormat="1" ht="45" x14ac:dyDescent="0.25">
      <c r="A30" s="28" t="s">
        <v>131</v>
      </c>
      <c r="B30" s="34">
        <v>41788</v>
      </c>
      <c r="C30" s="27" t="s">
        <v>75</v>
      </c>
      <c r="D30" s="27"/>
    </row>
    <row r="31" spans="1:4" s="25" customFormat="1" ht="45" x14ac:dyDescent="0.25">
      <c r="A31" s="28" t="s">
        <v>78</v>
      </c>
      <c r="B31" s="34">
        <v>41788</v>
      </c>
      <c r="C31" s="27" t="s">
        <v>75</v>
      </c>
      <c r="D31" s="27"/>
    </row>
    <row r="32" spans="1:4" s="25" customFormat="1" ht="30" x14ac:dyDescent="0.25">
      <c r="A32" s="35" t="s">
        <v>76</v>
      </c>
      <c r="B32" s="44">
        <v>41788</v>
      </c>
      <c r="C32" s="37" t="s">
        <v>82</v>
      </c>
      <c r="D32" s="37"/>
    </row>
    <row r="33" spans="1:4" s="25" customFormat="1" x14ac:dyDescent="0.25">
      <c r="A33" s="40"/>
      <c r="B33" s="39"/>
      <c r="C33" s="40"/>
      <c r="D33" s="40"/>
    </row>
    <row r="34" spans="1:4" s="25" customFormat="1" x14ac:dyDescent="0.25">
      <c r="A34" s="26" t="s">
        <v>72</v>
      </c>
      <c r="B34" s="33"/>
      <c r="C34" s="27"/>
      <c r="D34" s="27"/>
    </row>
    <row r="35" spans="1:4" s="25" customFormat="1" ht="30" x14ac:dyDescent="0.25">
      <c r="A35" s="27" t="s">
        <v>101</v>
      </c>
      <c r="B35" s="34">
        <v>41789</v>
      </c>
      <c r="C35" s="27" t="s">
        <v>106</v>
      </c>
      <c r="D35" s="27"/>
    </row>
    <row r="36" spans="1:4" s="25" customFormat="1" ht="30" x14ac:dyDescent="0.25">
      <c r="A36" s="27" t="s">
        <v>103</v>
      </c>
      <c r="B36" s="30">
        <v>41793</v>
      </c>
      <c r="C36" s="27" t="s">
        <v>107</v>
      </c>
      <c r="D36" s="27"/>
    </row>
    <row r="37" spans="1:4" s="25" customFormat="1" ht="30" x14ac:dyDescent="0.25">
      <c r="A37" s="27" t="s">
        <v>104</v>
      </c>
      <c r="B37" s="29" t="s">
        <v>105</v>
      </c>
      <c r="C37" s="27" t="s">
        <v>106</v>
      </c>
      <c r="D37" s="27"/>
    </row>
    <row r="38" spans="1:4" s="25" customFormat="1" ht="30" x14ac:dyDescent="0.25">
      <c r="A38" s="27" t="s">
        <v>108</v>
      </c>
      <c r="B38" s="30">
        <v>41799</v>
      </c>
      <c r="C38" s="27" t="s">
        <v>106</v>
      </c>
      <c r="D38" s="27"/>
    </row>
    <row r="39" spans="1:4" s="25" customFormat="1" ht="30" x14ac:dyDescent="0.25">
      <c r="A39" s="27" t="s">
        <v>109</v>
      </c>
      <c r="B39" s="30">
        <v>41806</v>
      </c>
      <c r="C39" s="27" t="s">
        <v>106</v>
      </c>
      <c r="D39" s="27"/>
    </row>
    <row r="40" spans="1:4" s="25" customFormat="1" ht="80.25" customHeight="1" x14ac:dyDescent="0.25">
      <c r="A40" s="27" t="s">
        <v>110</v>
      </c>
      <c r="B40" s="29" t="s">
        <v>111</v>
      </c>
      <c r="C40" s="27" t="s">
        <v>114</v>
      </c>
      <c r="D40" s="49" t="s">
        <v>132</v>
      </c>
    </row>
    <row r="41" spans="1:4" s="25" customFormat="1" ht="14.25" customHeight="1" x14ac:dyDescent="0.25">
      <c r="A41" s="59" t="s">
        <v>134</v>
      </c>
      <c r="B41" s="53"/>
      <c r="C41" s="52"/>
      <c r="D41" s="54"/>
    </row>
    <row r="42" spans="1:4" s="25" customFormat="1" ht="30" x14ac:dyDescent="0.25">
      <c r="A42" s="26" t="s">
        <v>157</v>
      </c>
      <c r="B42" s="56"/>
      <c r="C42" s="55"/>
      <c r="D42" s="57"/>
    </row>
    <row r="43" spans="1:4" ht="49.5" customHeight="1" x14ac:dyDescent="0.25">
      <c r="A43" s="27" t="s">
        <v>135</v>
      </c>
      <c r="B43" s="27" t="s">
        <v>147</v>
      </c>
      <c r="C43" s="27" t="s">
        <v>148</v>
      </c>
      <c r="D43" s="27" t="s">
        <v>153</v>
      </c>
    </row>
    <row r="44" spans="1:4" ht="33" customHeight="1" x14ac:dyDescent="0.25">
      <c r="A44" s="27" t="s">
        <v>136</v>
      </c>
      <c r="B44" s="27" t="s">
        <v>149</v>
      </c>
      <c r="C44" s="27" t="s">
        <v>148</v>
      </c>
      <c r="D44" s="27" t="s">
        <v>154</v>
      </c>
    </row>
    <row r="45" spans="1:4" ht="45" x14ac:dyDescent="0.25">
      <c r="A45" s="60" t="s">
        <v>175</v>
      </c>
      <c r="B45" s="60" t="s">
        <v>174</v>
      </c>
      <c r="C45" s="60" t="s">
        <v>161</v>
      </c>
      <c r="D45" s="60" t="s">
        <v>182</v>
      </c>
    </row>
    <row r="46" spans="1:4" ht="60" x14ac:dyDescent="0.25">
      <c r="A46" s="27" t="s">
        <v>150</v>
      </c>
      <c r="B46" s="27" t="s">
        <v>151</v>
      </c>
      <c r="C46" s="27" t="s">
        <v>152</v>
      </c>
      <c r="D46" s="27"/>
    </row>
    <row r="47" spans="1:4" ht="30" x14ac:dyDescent="0.25">
      <c r="A47" s="27" t="s">
        <v>173</v>
      </c>
      <c r="B47" s="60" t="s">
        <v>183</v>
      </c>
      <c r="C47" s="27" t="s">
        <v>155</v>
      </c>
      <c r="D47" s="27" t="s">
        <v>156</v>
      </c>
    </row>
    <row r="48" spans="1:4" x14ac:dyDescent="0.25">
      <c r="A48" s="26" t="s">
        <v>158</v>
      </c>
      <c r="B48" s="27"/>
      <c r="C48" s="27"/>
      <c r="D48" s="27"/>
    </row>
    <row r="49" spans="1:4" ht="45" x14ac:dyDescent="0.25">
      <c r="A49" s="27" t="s">
        <v>137</v>
      </c>
      <c r="B49" s="27" t="s">
        <v>160</v>
      </c>
      <c r="C49" s="27" t="s">
        <v>161</v>
      </c>
      <c r="D49" s="60" t="s">
        <v>184</v>
      </c>
    </row>
    <row r="50" spans="1:4" ht="30" x14ac:dyDescent="0.25">
      <c r="A50" s="27" t="s">
        <v>138</v>
      </c>
      <c r="B50" s="27" t="s">
        <v>165</v>
      </c>
      <c r="C50" s="27" t="s">
        <v>162</v>
      </c>
      <c r="D50" s="27"/>
    </row>
    <row r="51" spans="1:4" ht="30" x14ac:dyDescent="0.25">
      <c r="A51" s="58" t="s">
        <v>159</v>
      </c>
      <c r="B51" s="55"/>
      <c r="C51" s="55"/>
      <c r="D51" s="55"/>
    </row>
    <row r="52" spans="1:4" ht="45" x14ac:dyDescent="0.25">
      <c r="A52" s="27" t="s">
        <v>177</v>
      </c>
      <c r="B52" s="27"/>
      <c r="C52" s="27"/>
      <c r="D52" s="27" t="s">
        <v>176</v>
      </c>
    </row>
    <row r="53" spans="1:4" ht="120" x14ac:dyDescent="0.25">
      <c r="A53" s="27" t="s">
        <v>141</v>
      </c>
      <c r="B53" s="60" t="s">
        <v>163</v>
      </c>
      <c r="C53" s="27" t="s">
        <v>161</v>
      </c>
      <c r="D53" s="1" t="s">
        <v>185</v>
      </c>
    </row>
    <row r="54" spans="1:4" ht="60" x14ac:dyDescent="0.25">
      <c r="A54" s="27" t="s">
        <v>142</v>
      </c>
      <c r="B54" s="60" t="s">
        <v>160</v>
      </c>
      <c r="C54" s="27" t="s">
        <v>162</v>
      </c>
      <c r="D54" s="27" t="s">
        <v>178</v>
      </c>
    </row>
    <row r="55" spans="1:4" ht="30" x14ac:dyDescent="0.25">
      <c r="A55" s="27" t="s">
        <v>179</v>
      </c>
      <c r="B55" s="60"/>
      <c r="C55" s="27"/>
      <c r="D55" s="17"/>
    </row>
    <row r="56" spans="1:4" ht="30" x14ac:dyDescent="0.25">
      <c r="A56" s="27" t="s">
        <v>140</v>
      </c>
      <c r="B56" s="60" t="s">
        <v>163</v>
      </c>
      <c r="C56" s="27" t="s">
        <v>161</v>
      </c>
      <c r="D56" s="1" t="s">
        <v>170</v>
      </c>
    </row>
    <row r="57" spans="1:4" ht="30" x14ac:dyDescent="0.25">
      <c r="A57" s="27" t="s">
        <v>139</v>
      </c>
      <c r="B57" s="27" t="s">
        <v>165</v>
      </c>
      <c r="C57" s="27" t="s">
        <v>162</v>
      </c>
      <c r="D57" s="27" t="s">
        <v>164</v>
      </c>
    </row>
    <row r="58" spans="1:4" ht="30" x14ac:dyDescent="0.25">
      <c r="A58" s="27" t="s">
        <v>143</v>
      </c>
      <c r="B58" s="60" t="s">
        <v>167</v>
      </c>
      <c r="C58" s="27" t="s">
        <v>166</v>
      </c>
      <c r="D58" s="60" t="s">
        <v>186</v>
      </c>
    </row>
    <row r="59" spans="1:4" ht="30" x14ac:dyDescent="0.25">
      <c r="A59" s="27" t="s">
        <v>144</v>
      </c>
      <c r="B59" s="60" t="s">
        <v>168</v>
      </c>
      <c r="C59" s="27" t="s">
        <v>161</v>
      </c>
      <c r="D59" s="27" t="s">
        <v>180</v>
      </c>
    </row>
    <row r="60" spans="1:4" ht="30" x14ac:dyDescent="0.25">
      <c r="A60" s="27" t="s">
        <v>145</v>
      </c>
      <c r="B60" s="27" t="s">
        <v>168</v>
      </c>
      <c r="C60" s="27" t="s">
        <v>162</v>
      </c>
      <c r="D60" s="27"/>
    </row>
    <row r="61" spans="1:4" ht="60" x14ac:dyDescent="0.25">
      <c r="A61" s="27" t="s">
        <v>169</v>
      </c>
      <c r="B61" s="27" t="s">
        <v>172</v>
      </c>
      <c r="C61" s="27" t="s">
        <v>161</v>
      </c>
      <c r="D61" s="60" t="s">
        <v>187</v>
      </c>
    </row>
    <row r="62" spans="1:4" ht="30" x14ac:dyDescent="0.25">
      <c r="A62" s="27" t="s">
        <v>146</v>
      </c>
      <c r="B62" s="27" t="s">
        <v>171</v>
      </c>
      <c r="C62" s="27" t="s">
        <v>148</v>
      </c>
      <c r="D62" s="60" t="s">
        <v>181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listado borrador act ONU REDD</vt:lpstr>
      <vt:lpstr>Cronograma hasta firma NPD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pierre-yves.guedez</dc:creator>
  <cp:lastModifiedBy>Marco Chiu</cp:lastModifiedBy>
  <dcterms:created xsi:type="dcterms:W3CDTF">2013-10-28T21:14:20Z</dcterms:created>
  <dcterms:modified xsi:type="dcterms:W3CDTF">2014-08-04T16:51:42Z</dcterms:modified>
</cp:coreProperties>
</file>