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15120" windowHeight="7740" activeTab="1"/>
  </bookViews>
  <sheets>
    <sheet name="Activ_notas &amp; Cronograma" sheetId="3" r:id="rId1"/>
    <sheet name="Fondos por agencia 14-15" sheetId="5" r:id="rId2"/>
  </sheets>
  <calcPr calcId="145621"/>
</workbook>
</file>

<file path=xl/calcChain.xml><?xml version="1.0" encoding="utf-8"?>
<calcChain xmlns="http://schemas.openxmlformats.org/spreadsheetml/2006/main">
  <c r="F27" i="3" l="1"/>
  <c r="E19" i="5"/>
  <c r="E20" i="5"/>
  <c r="G18" i="5"/>
  <c r="F18" i="5"/>
  <c r="E18" i="5"/>
  <c r="C18" i="5"/>
  <c r="D17" i="5"/>
  <c r="D12" i="5"/>
  <c r="D11" i="5"/>
  <c r="D10" i="5"/>
  <c r="D6" i="5"/>
  <c r="D5" i="5"/>
  <c r="F21" i="3"/>
  <c r="F17" i="3"/>
  <c r="F11" i="3"/>
  <c r="D18" i="5" l="1"/>
</calcChain>
</file>

<file path=xl/sharedStrings.xml><?xml version="1.0" encoding="utf-8"?>
<sst xmlns="http://schemas.openxmlformats.org/spreadsheetml/2006/main" count="236" uniqueCount="106">
  <si>
    <t>2.1. Identificación de los sistemas de información y reporte existentes en el país que puedan ser utilizados para proporcionar información sobre las salvaguardas, incluyendo los procedimientos de reporte asociados con el cumplimiento de los acuerdos y tratados internacionales relevantes. Este resultado será esencial para proceder al diseño del SIS</t>
  </si>
  <si>
    <t xml:space="preserve">2.2.  Identificación del tipo y la forma en que podrían ser utilizados los mecanismos de quejas/resolución de conflictos existentes para hacer frente a las quejas relacionadas con la aplicación de las salvaguardas (o falta de); </t>
  </si>
  <si>
    <t>2.3. Identificación de los aspectos o mecanismos de incumplimiento para hacer frente a cualquier incumplimiento de las salvaguardas durante la implementación de las actividades de REDD+.</t>
  </si>
  <si>
    <r>
      <t xml:space="preserve">1. </t>
    </r>
    <r>
      <rPr>
        <b/>
        <sz val="12"/>
        <color theme="1"/>
        <rFont val="Calibri"/>
        <family val="2"/>
        <scheme val="minor"/>
      </rPr>
      <t>Identificación y análisis  del marco institucional relevante,</t>
    </r>
    <r>
      <rPr>
        <sz val="12"/>
        <color theme="1"/>
        <rFont val="Calibri"/>
        <family val="2"/>
        <scheme val="minor"/>
      </rPr>
      <t xml:space="preserve"> que determina las capacidades y atribuciones de las instituciones  relevantes en el país para garantizar la operacionalización de las salvaguardas y su reporte en México</t>
    </r>
  </si>
  <si>
    <r>
      <t>4.</t>
    </r>
    <r>
      <rPr>
        <b/>
        <sz val="12"/>
        <color theme="1"/>
        <rFont val="Calibri"/>
        <family val="2"/>
        <scheme val="minor"/>
      </rPr>
      <t xml:space="preserve"> Determinación de como el SNS y el SIS operará entre nivel nacional y estatal</t>
    </r>
    <r>
      <rPr>
        <sz val="12"/>
        <color theme="1"/>
        <rFont val="Calibri"/>
        <family val="2"/>
        <scheme val="minor"/>
      </rPr>
      <t>. Este comprende el análisis del marco legal, institucional y de cumplimiento a nivel estatal (en un Estado piloto), con el fin de identificar cómo serán opercionalizadas las salvaguardas a nivel estatal y de qué forma apoyarán al reporte a través del SIS.</t>
    </r>
  </si>
  <si>
    <r>
      <t>5.</t>
    </r>
    <r>
      <rPr>
        <b/>
        <sz val="12"/>
        <color theme="1"/>
        <rFont val="Calibri"/>
        <family val="2"/>
        <scheme val="minor"/>
      </rPr>
      <t xml:space="preserve"> Sistema de información de salvaguardas (SIS) diseñado</t>
    </r>
    <r>
      <rPr>
        <sz val="12"/>
        <color theme="1"/>
        <rFont val="Calibri"/>
        <family val="2"/>
        <scheme val="minor"/>
      </rPr>
      <t>, el cual incluye</t>
    </r>
  </si>
  <si>
    <r>
      <t>5.1.</t>
    </r>
    <r>
      <rPr>
        <sz val="12"/>
        <color theme="1"/>
        <rFont val="Times New Roman"/>
        <family val="1"/>
      </rPr>
      <t xml:space="preserve">  </t>
    </r>
    <r>
      <rPr>
        <sz val="12"/>
        <color theme="1"/>
        <rFont val="Calibri"/>
        <family val="2"/>
        <scheme val="minor"/>
      </rPr>
      <t xml:space="preserve">Una estructura institucional encargada de reunir toda la información relevante, con el fin de que sea integrada de acuerdo a las diferentes necesidades de información identificadas en México (CMNUCC, actores relevantes a nivel nacional, donantes, etc). </t>
    </r>
  </si>
  <si>
    <r>
      <t>5.2.</t>
    </r>
    <r>
      <rPr>
        <sz val="12"/>
        <color theme="1"/>
        <rFont val="Times New Roman"/>
        <family val="1"/>
      </rPr>
      <t xml:space="preserve">  </t>
    </r>
    <r>
      <rPr>
        <sz val="12"/>
        <color theme="1"/>
        <rFont val="Calibri"/>
        <family val="2"/>
        <scheme val="minor"/>
      </rPr>
      <t>Una articulación de cuales mecanismos de información, reporte e información (existentes y nuevos) serán utilizados para proporcionar información sobre las salvaguardas, incluyendo los procedimientos de reporte asociados con el cumplimiento de los acuerdos y tratados internacionales relevantes). Este resultado es el mismo resultado presentado bajo el numeral 2.1.</t>
    </r>
  </si>
  <si>
    <r>
      <t>5.3.</t>
    </r>
    <r>
      <rPr>
        <sz val="12"/>
        <color theme="1"/>
        <rFont val="Times New Roman"/>
        <family val="1"/>
      </rPr>
      <t xml:space="preserve">  </t>
    </r>
    <r>
      <rPr>
        <i/>
        <sz val="12"/>
        <color theme="1"/>
        <rFont val="Calibri"/>
        <family val="2"/>
        <scheme val="minor"/>
      </rPr>
      <t xml:space="preserve"> </t>
    </r>
    <r>
      <rPr>
        <sz val="12"/>
        <color theme="1"/>
        <rFont val="Calibri"/>
        <family val="2"/>
        <scheme val="minor"/>
      </rPr>
      <t>Una plataforma de información para compartir información sobre las salvaguardas. Este punto considerará construir en la medida de lo posible sobre plataformas existentes.</t>
    </r>
  </si>
  <si>
    <r>
      <t>5.4.</t>
    </r>
    <r>
      <rPr>
        <sz val="12"/>
        <color theme="1"/>
        <rFont val="Times New Roman"/>
        <family val="1"/>
      </rPr>
      <t xml:space="preserve">  </t>
    </r>
    <r>
      <rPr>
        <sz val="12"/>
        <color theme="1"/>
        <rFont val="Calibri"/>
        <family val="2"/>
        <scheme val="minor"/>
      </rPr>
      <t>Indicadores estructurales, de proceso y de resultado que determinan el tipo de información que será proporcionada en relación a cómo de abordan y respetan las salvaguardas.</t>
    </r>
  </si>
  <si>
    <r>
      <t xml:space="preserve">6. </t>
    </r>
    <r>
      <rPr>
        <b/>
        <sz val="12"/>
        <color theme="1"/>
        <rFont val="Calibri"/>
        <family val="2"/>
        <scheme val="minor"/>
      </rPr>
      <t>Difusión de los resultados</t>
    </r>
    <r>
      <rPr>
        <sz val="12"/>
        <color theme="1"/>
        <rFont val="Calibri"/>
        <family val="2"/>
        <scheme val="minor"/>
      </rPr>
      <t xml:space="preserve"> obtenidos en cada etapa, así como la retroalimentación con actores clave y/o en las plataformas de participación. Esta actividad incluye la realización de talleres y  productos de difusión dirigidos a diferentes audiencias</t>
    </r>
  </si>
  <si>
    <t>comunicación, participación social y transparencia: en proceso</t>
  </si>
  <si>
    <t>sep</t>
  </si>
  <si>
    <t>oct</t>
  </si>
  <si>
    <t>nov</t>
  </si>
  <si>
    <t>dic</t>
  </si>
  <si>
    <t>ene</t>
  </si>
  <si>
    <t>feb</t>
  </si>
  <si>
    <t>mar</t>
  </si>
  <si>
    <t>abr</t>
  </si>
  <si>
    <t>may</t>
  </si>
  <si>
    <t>ago</t>
  </si>
  <si>
    <t>sept</t>
  </si>
  <si>
    <t>x</t>
  </si>
  <si>
    <t>jun</t>
  </si>
  <si>
    <t>jul</t>
  </si>
  <si>
    <r>
      <t xml:space="preserve">mapeo de los mecanismos que existen en los varios entes nacionales (en el gobierno y fuera del gobierno)
</t>
    </r>
    <r>
      <rPr>
        <i/>
        <sz val="12"/>
        <color theme="1"/>
        <rFont val="Calibri"/>
        <family val="2"/>
        <scheme val="minor"/>
      </rPr>
      <t>(explorar la posibilidad de enlazar con "defensor del pueblo")</t>
    </r>
  </si>
  <si>
    <t>aún no se ha empezado</t>
  </si>
  <si>
    <r>
      <t xml:space="preserve"> --&gt; Identificación del "significado" de las salvaguardas en México. 
 --&gt; identificar cuales plataformas (existentes) se podrían usar para socializar las salvaguardas (SNS y SIS)
 --&gt; que aspecto clave de los tres marcos necitas considerar y ligar uno con el otro
(</t>
    </r>
    <r>
      <rPr>
        <i/>
        <sz val="12"/>
        <color theme="1"/>
        <rFont val="Calibri"/>
        <family val="2"/>
        <scheme val="minor"/>
      </rPr>
      <t>Socialización con la sociedad civil (incluyendo identificación de ajustes necesarios a las plataformas existentes; indigenas, campesinos))</t>
    </r>
  </si>
  <si>
    <t>a) Cómo se utilizarán los aspectos pertinentes del marco legal para poner en práctica las salvaguardas;</t>
  </si>
  <si>
    <t>b) Cómo se utilizarán los aspectos pertinentes del marco institucional para garantizar el cumplimiento de las salvaguardas;</t>
  </si>
  <si>
    <t xml:space="preserve">c) Cómo se utilizarán los sistemas de información y reporte existentes para proporcionar información sobre cómo se han abordado y respetado las salvaguardas; </t>
  </si>
  <si>
    <t>d) Cómo se utilizarán mecanismos existentes de atención a quejas y/o resolución conflictos para hacer frente a las quejas relacionadas con la aplicación de las salvaguardas (o falta de);</t>
  </si>
  <si>
    <t>e) Cómo se utilizarán los aspectos/mecanismos de incumplimiento para hacer frente a cualquier incumplimiento de las salvaguardas;</t>
  </si>
  <si>
    <r>
      <t>4.1.</t>
    </r>
    <r>
      <rPr>
        <sz val="7"/>
        <color theme="1"/>
        <rFont val="Times New Roman"/>
        <family val="1"/>
      </rPr>
      <t xml:space="preserve"> </t>
    </r>
    <r>
      <rPr>
        <sz val="11"/>
        <color theme="1"/>
        <rFont val="Calibri"/>
        <family val="2"/>
        <scheme val="minor"/>
      </rPr>
      <t>Análisis del marco legal, institucional y de cumplimiento a nivel estatal y su vinculación con el marco legal, institucional y de cumplimiento a nivel nacional.</t>
    </r>
  </si>
  <si>
    <r>
      <t>4.2.</t>
    </r>
    <r>
      <rPr>
        <sz val="7"/>
        <color theme="1"/>
        <rFont val="Times New Roman"/>
        <family val="1"/>
      </rPr>
      <t xml:space="preserve"> </t>
    </r>
    <r>
      <rPr>
        <sz val="11"/>
        <color theme="1"/>
        <rFont val="Calibri"/>
        <family val="2"/>
        <scheme val="minor"/>
      </rPr>
      <t>Identificación de  los procedimientos y arreglos institucionales para vincular la provisión de información sobre las salvaguardas entre el nivel nacional y estatal.</t>
    </r>
  </si>
  <si>
    <t>esfuerzo de marco legal para Jalisco, pero no para Chiapas</t>
  </si>
  <si>
    <t xml:space="preserve">"espejo" del diagrama de circulos a nivel estatal
</t>
  </si>
  <si>
    <t>4.3 vinculo con el nivel nacional (marco legal e institucional)</t>
  </si>
  <si>
    <t>en uno o dos estados: Chiapas , Jalisco 
(y plataformas locales de diseminación del proceso de REDD+, que significa a nivel local y estatal)</t>
  </si>
  <si>
    <t>se han mapeado/definifos indicadores estructurales (del marco legal/institucional) para un proceso de politica nacional (no especificos para REDD+): resultados en septiembre
Se está piloteando la identificación de indicadores en la peninsula de Yucatán (Proceso para el uso de los REDD+ SES)
primer borrador de indicadores estructurales por salvaguarda</t>
  </si>
  <si>
    <t xml:space="preserve"> -- &gt; articulación con otras plataformas existentes, (posible acuerdo en el CICC, o convenio entre instituciones que tengan esas platafomas existentes)
</t>
  </si>
  <si>
    <t xml:space="preserve">Interfaz publica del sistema de información de salvaguardas, para asegurar la transparencia del proceso. Interfaz con todos los usuarios. </t>
  </si>
  <si>
    <t xml:space="preserve">talleres de socialización y productos de difusión comunicación. 
Nota: El presupuesto indicado se usaria para complementar otros talleres que ya se están planeando con otros procesos.  </t>
  </si>
  <si>
    <t>contratación de un experto nacional + retroalimentación PNUMA (y PNUD, FAO)</t>
  </si>
  <si>
    <t xml:space="preserve">apoyo técnico y financiero FAO
 - analisis de las capacidades técnicas 
 - diseño del sistema y trabajo de desarrollo de la plataforma
 - capacitación relativa al desarrollo y uso de la plataforma
 - autorizaciones necesarias (convenios)
</t>
  </si>
  <si>
    <t>* Revisar los indicadores que existen y vincularlos con REDD+ 
* Construir los que aún no se han identificado
Estructurales: para el reporte a la convención (del marco legal/institucional, general); de proceso; de resultado)
 --&gt; que nivel de indicadores (cuantos?) 
complementar los indicadores estructurales y los más especificos (qué se va a usar para el reporte internacional y qué para el reporte nacional)
--&gt; sentarse con las instituciones ya mencionadas en el documento de indicadores estructurales para desarrollar indicadores
--&gt; chequeo de "suficiencia" de cantidad y calidad de los indicadores
Implementación: a través de consultoria (usar los fondos para contratar consultores)</t>
  </si>
  <si>
    <t>talleres, productos/material de difusión (diseño sin impresión), sistematización (PNUD)</t>
  </si>
  <si>
    <t>sistema de información en el marco del PECC (Programa Especial de Cambio Climatico)
Más en general, en relación con el SNS (no el SIS): 
- diseño del SNS preparado, como el contxto nacional y ENAREDD+ a respecto de salvaguardas
 - Panel sobre los elementos necesarios para la construcción del sistema nacional de salvaguardas (SNS): 7 agosto (hito/evento en donde se presentarán el borrador de pasos del SNS y SIS)</t>
  </si>
  <si>
    <r>
      <rPr>
        <b/>
        <i/>
        <sz val="12"/>
        <color theme="1"/>
        <rFont val="Calibri"/>
        <family val="2"/>
        <scheme val="minor"/>
      </rPr>
      <t xml:space="preserve">Objetico general del Apoyo Especifico: </t>
    </r>
    <r>
      <rPr>
        <i/>
        <sz val="12"/>
        <color theme="1"/>
        <rFont val="Calibri"/>
        <family val="2"/>
        <scheme val="minor"/>
      </rPr>
      <t>Apoyar el desarrollo del Sistema Nacional de Salvaguardas (SNS)  que enmarca la puesta en marcha de un Sistema de Información de Salvaguardas (SIS)  en México, principalmente a través de la realización de los análisis y promoción de acuerdos necesarios para consolidar el modelo conceptual del SNS y del diseño del SIS</t>
    </r>
  </si>
  <si>
    <t>Instituciones relevantes ya indificadas  (climate law and policy) : resultados del trabajo actualmente en ejecución esperados para septiembre 2014</t>
  </si>
  <si>
    <r>
      <t xml:space="preserve">Notas acerca de apoyo técnico nesesario para la implementación del </t>
    </r>
    <r>
      <rPr>
        <b/>
        <i/>
        <sz val="12"/>
        <color theme="1"/>
        <rFont val="Calibri"/>
        <family val="2"/>
        <scheme val="minor"/>
      </rPr>
      <t>apoyo especifico ONU-REDD</t>
    </r>
  </si>
  <si>
    <r>
      <t xml:space="preserve">Objetivos/actividades </t>
    </r>
    <r>
      <rPr>
        <sz val="12"/>
        <color theme="1"/>
        <rFont val="Calibri"/>
        <family val="2"/>
        <scheme val="minor"/>
      </rPr>
      <t>(como en la solicitud al Secretariado)</t>
    </r>
  </si>
  <si>
    <t>Relativa información ya disponible / en preparación o planificada</t>
  </si>
  <si>
    <t>Agencia para fondos &amp; liderzgo en backstopping</t>
  </si>
  <si>
    <t>PNUD</t>
  </si>
  <si>
    <t>Fondos solicitados (rev)</t>
  </si>
  <si>
    <t>Modalidad de implementación</t>
  </si>
  <si>
    <t xml:space="preserve">Actividad incluida en los TdR del producto 1. 
Para las actividades relativas a mecanismos de quejas/resolución de conflictos PNUD estaria apoyando también a través de posibles retroalimentación y posible misión de Jenn (New York) </t>
  </si>
  <si>
    <t>Cronograma tentativo</t>
  </si>
  <si>
    <r>
      <t xml:space="preserve">2. </t>
    </r>
    <r>
      <rPr>
        <b/>
        <sz val="12"/>
        <color theme="1"/>
        <rFont val="Calibri"/>
        <family val="2"/>
        <scheme val="minor"/>
      </rPr>
      <t>Identificación y análisis del marco de cumplimiento relevante</t>
    </r>
    <r>
      <rPr>
        <sz val="12"/>
        <color theme="1"/>
        <rFont val="Calibri"/>
        <family val="2"/>
        <scheme val="minor"/>
      </rPr>
      <t xml:space="preserve">, el que proporciona una: </t>
    </r>
  </si>
  <si>
    <r>
      <t xml:space="preserve">Algunos aspectos generales se han ya identificado, como los aspectos / mecanismos de quejas ; aspectos / mecanisos para abordar incumplimentos. Actualmente se está desarrollando una consultoria que se prevee terminar en septiembre y de la cual saldrá información relevante para la implementación del </t>
    </r>
    <r>
      <rPr>
        <i/>
        <sz val="12"/>
        <color theme="1"/>
        <rFont val="Calibri"/>
        <family val="2"/>
        <scheme val="minor"/>
      </rPr>
      <t>apoyo especifico</t>
    </r>
  </si>
  <si>
    <t>PNUMA</t>
  </si>
  <si>
    <t>Profundizar la analisis del mapeo ya hecho: cuales son las atribuciones, capacidades, como podrían contribuir al SNS (de cada  una de las institucionales identificadas), cuales son los retos</t>
  </si>
  <si>
    <t xml:space="preserve">Contratación. Para dar seguimiento al trabajo ya empezado, se planifica contratar Daniela Rey, con TdR que incluyerian las siguientes actividades: 1, 2.2. 2.3 (para un total de 60,000 USD), y 4.3 hacia el final del periodo del contrato. En los TdR también entraria el 5.2 (apoyado también por el asistente del coordinador (en el 5).  </t>
  </si>
  <si>
    <t>Primer Diálogo interistitucional (bases necesarias para poder discutir cuales serian los acuerdos necesarios) (enfocado al tema general de salvaguardas, SNS) 
Segundo dialogo interistitucional (programado para agosto).
Mapeo de las instituciones preparado</t>
  </si>
  <si>
    <t>Analisis de los instrumentos internacionales; se podría empezar durante la finalización del mapeo</t>
  </si>
  <si>
    <t xml:space="preserve">contratación (o la misma del 1, o que esté coordinada en tiempos) </t>
  </si>
  <si>
    <t xml:space="preserve">Se han dado avances en este respecto en el contexto del financiamiento del Banco Mundial. Mecanismo de atención ciudadana. Recursos para pilotear a nivel local
Hay mecanismos atado a las actividades de la CONAFOR (se podría usar como base) </t>
  </si>
  <si>
    <t>Hay procesos de law enforcement pero aún no se ha empezado en especifico para REDD+</t>
  </si>
  <si>
    <t xml:space="preserve">Actividad incluida en los TdR del producto 1. </t>
  </si>
  <si>
    <t xml:space="preserve">Se está preparando un diseño de un modelo conceptual y recomendaciones para su implementación. Vacios en el marco legal identificados, así como algunas recomendaciones de como llenarlos
</t>
  </si>
  <si>
    <t>FAO + PNUD</t>
  </si>
  <si>
    <t>Contratación de consultoria (por definir) 
30000 para talleres (20 FAO + 10 PNUD)
30000 para consultoria (PNUD)
FAO contribuiria con 20,000 USD y PNUD con 40,000 USD</t>
  </si>
  <si>
    <r>
      <t xml:space="preserve">3. </t>
    </r>
    <r>
      <rPr>
        <b/>
        <sz val="12"/>
        <rFont val="Calibri"/>
        <family val="2"/>
        <scheme val="minor"/>
      </rPr>
      <t>Articulación de cómo las salvaguardas en México serán operacionalizadas a través del marco legal, institucional y cumplimiento</t>
    </r>
    <r>
      <rPr>
        <sz val="12"/>
        <rFont val="Calibri"/>
        <family val="2"/>
        <scheme val="minor"/>
      </rPr>
      <t xml:space="preserve">, con la retroalimentación/validación por parte de miembros de la sociedad civil y actores relevantes 
</t>
    </r>
    <r>
      <rPr>
        <i/>
        <sz val="12"/>
        <rFont val="Calibri"/>
        <family val="2"/>
        <scheme val="minor"/>
      </rPr>
      <t xml:space="preserve">(Nota: detalles de actividades en filas ocultas: 12-16) </t>
    </r>
  </si>
  <si>
    <t xml:space="preserve">Contratación: 2 expertos a nivel estatal (uno para Chiapas y unos para Jalisco), coordinados con terminos de referencia que implique dialogo y comunicación entre elllos: 50,000 FAO para la contratación
proceso de consulta, sistematización,  publicación (PNUD) y  4.3  : 120,000 </t>
  </si>
  <si>
    <t xml:space="preserve">Una opción, a ser evaluada, seria de basar en el SIAT-PECC (herramienta en linea - interna -  del SEMARNAT = secretaria técnica de la comisión intersecretarial y lleva el liderazgo / secretaria del programa especial de cambio climatico. importante: herramienta de uso interno). Resultados de la consultoria aún no están
Por el momento el SIAT-PECC es para reportar los avances en la reducción de emisiones. </t>
  </si>
  <si>
    <t>Encontrar el lugar más conveniente para hospedar el SNS / SIS (a nivel interno, que contenga la información más completa y amplia). Importante evaluar posible uso del SIAT-PECC para reportar las salvaguardas
 - primera actividad: entender si el SIAT-PECC se puede o no usar para encajar el SIS (de manera conceptual, con los indicadores estructurales) o encontrar otra o crear una nueva</t>
  </si>
  <si>
    <t>FAO</t>
  </si>
  <si>
    <t>gastos de talleres y/o contratar un facilitador que siga los talleres. Asistente a la coordinación de salvaguardas, durante toda la duración del apoyo especifico (55,000 para la contratación, aprox 3000USD por mes)</t>
  </si>
  <si>
    <t>Cubierto bajo el 2.1 (TdR del producto 1 y otros) y acompañado por el asistente de la coordinación de salvaguardas (act. 5.1)</t>
  </si>
  <si>
    <t>OUTPUT (como en la solicitud oficial al Secretariado)</t>
  </si>
  <si>
    <t>Tot (como en la solicitud)</t>
  </si>
  <si>
    <t>Tot revisado</t>
  </si>
  <si>
    <t>Apoyo financiero por agencia</t>
  </si>
  <si>
    <r>
      <rPr>
        <b/>
        <sz val="10"/>
        <color theme="1"/>
        <rFont val="Calibri"/>
        <family val="2"/>
      </rPr>
      <t xml:space="preserve">Identificación y análisis  del marco institucional relevante </t>
    </r>
    <r>
      <rPr>
        <sz val="10"/>
        <color theme="1"/>
        <rFont val="Calibri"/>
        <family val="2"/>
      </rPr>
      <t xml:space="preserve">/ Carry out an identification and analysis of the relevant institutional framework </t>
    </r>
  </si>
  <si>
    <r>
      <rPr>
        <b/>
        <sz val="10"/>
        <color theme="1"/>
        <rFont val="Calibri"/>
        <family val="2"/>
      </rPr>
      <t xml:space="preserve">Identificación y análisis del marco de cumplimiento relevante </t>
    </r>
    <r>
      <rPr>
        <sz val="10"/>
        <color theme="1"/>
        <rFont val="Calibri"/>
        <family val="2"/>
      </rPr>
      <t xml:space="preserve">/ Carry out an identification and analysis of the relevant compliance framework </t>
    </r>
  </si>
  <si>
    <t xml:space="preserve">2.1. Identificación de los sistemas de información y reporte existentes en el país que puedan ser utilizados para proporcionar información sobre las salvaguardas, incluyendo los procedimientos de reporte asociados con el cumplimiento de los acuerdos y tratados internacionales relevantes. Este resultado será esencial para proceder al diseño del SIS
</t>
  </si>
  <si>
    <t xml:space="preserve">2.3. Identificación de los aspectos o mecanismos de incumplimiento para hacer frente a cualquier incumplimiento de las salvaguardas durante la implementación de las actividades de REDD+.
El análisis también comprende recomendaciones para abordar vacíos
</t>
  </si>
  <si>
    <r>
      <rPr>
        <b/>
        <sz val="10"/>
        <color theme="1"/>
        <rFont val="Calibri"/>
        <family val="2"/>
      </rPr>
      <t xml:space="preserve">Articulación de cómo las salvaguardas en México serán operacionalizadas a través del marco legal, institucional y cumplimiento </t>
    </r>
    <r>
      <rPr>
        <sz val="10"/>
        <color theme="1"/>
        <rFont val="Calibri"/>
        <family val="2"/>
      </rPr>
      <t>/ Conduct an exercise to articulate how safeguards in Mexico are to be operationalized through the Country’s legal, institutional and compliance frameworks, with the feedback/validation from civil society and relevant actors</t>
    </r>
  </si>
  <si>
    <r>
      <rPr>
        <b/>
        <sz val="10"/>
        <color theme="1"/>
        <rFont val="Calibri"/>
        <family val="2"/>
      </rPr>
      <t xml:space="preserve">Determinación de como el SNS y el SIS operará entre nivel nacional y estatal </t>
    </r>
    <r>
      <rPr>
        <sz val="10"/>
        <color theme="1"/>
        <rFont val="Calibri"/>
        <family val="2"/>
      </rPr>
      <t>/ Determine how the SNS and SIS will operate between national and state levels</t>
    </r>
  </si>
  <si>
    <r>
      <t xml:space="preserve">Diseñar el Sistema de información de Salvaguardas (SIS). Este objetivo requerirá: / </t>
    </r>
    <r>
      <rPr>
        <sz val="10"/>
        <color theme="1"/>
        <rFont val="Calibri"/>
        <family val="2"/>
      </rPr>
      <t xml:space="preserve">Design a safeguard information system (SIS) : </t>
    </r>
  </si>
  <si>
    <t xml:space="preserve">5.1 Una estructura institucional encargada de reunir toda la información relevante, con el fin de que sea integrada de acuerdo a las diferentes necesidades de información identificadas en México (CMNUCC, actores relevantes a nivel nacional, donantes, etc). 
</t>
  </si>
  <si>
    <t>5.2 Una articulación de cuales mecanismos de información, reporte e información (existentes y nuevos) serán utilizados para proporcionar información sobre las salvaguardas, incluyendo los procedimientos de reporte asociados con el cumplimiento de los acuerdos y tratados internacionales relevantes). Este resultado es el mismo resultado presentado bajo el numeral 2.1</t>
  </si>
  <si>
    <t>5.3  Una plataforma de información para compartir información sobre las salvaguardas. Este punto considerará construir en la medida de lo posible sobre plataformas existentes.</t>
  </si>
  <si>
    <t>5.4 Indicadores estructurales, de proceso y de resultado que determinan el tipo de información que será proporcionada en relación a cómo de abordan y respetan las salvaguardas.</t>
  </si>
  <si>
    <r>
      <rPr>
        <b/>
        <sz val="10"/>
        <color theme="1"/>
        <rFont val="Calibri"/>
        <family val="2"/>
      </rPr>
      <t xml:space="preserve">Difundir los resultados obtenidos en cada etapa, así como la retroalimentación con actores clave y/o en las plataformas / </t>
    </r>
    <r>
      <rPr>
        <sz val="10"/>
        <color theme="1"/>
        <rFont val="Calibri"/>
        <family val="2"/>
      </rPr>
      <t>Dissemination of results at each stage</t>
    </r>
  </si>
  <si>
    <t>liderazgo de la implementación</t>
  </si>
  <si>
    <t>CONAFOR</t>
  </si>
  <si>
    <t xml:space="preserve">Manejo de los fondos: </t>
  </si>
  <si>
    <t>implementación NIM supported</t>
  </si>
  <si>
    <t>PNUMA Panamá</t>
  </si>
  <si>
    <t>porcentaje gasto fondos en el 2014 (tentativo)</t>
  </si>
  <si>
    <t>porcentaje gasto fondos en el 2015 (tentativo)</t>
  </si>
  <si>
    <t>BORRADOR DE PLAN DE TRABAJO DEL APOYO ESPECIFICO ONU-REDD A MÉXICO - PREPARADO DURANTE LA MISIÓN CONJUNTA ONU-REDD + CONAFOR 18-19 julio 2014 (a ser finalizado por CONAFOR)</t>
  </si>
  <si>
    <t>TABLA POR PRODUCTO  Y CONTRIBUCIONES POR AGENCIA - EN BASE A LA REUNIÓN DE PLANIFICACIÓN ONU-REDD + CONAFOR 18-19 julio 2014 (a ser finalizada por CONAFOR)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</si>
</sst>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7"/>
      <color theme="1"/>
      <name val="Times New Roman"/>
      <family val="1"/>
    </font>
    <font>
      <b/>
      <sz val="12"/>
      <color theme="1"/>
      <name val="Calibri"/>
      <family val="2"/>
      <scheme val="minor"/>
    </font>
    <font>
      <sz val="12"/>
      <color theme="1"/>
      <name val="Calibri"/>
      <family val="2"/>
      <scheme val="minor"/>
    </font>
    <font>
      <sz val="12"/>
      <color theme="1"/>
      <name val="Times New Roman"/>
      <family val="1"/>
    </font>
    <font>
      <i/>
      <sz val="12"/>
      <color theme="1"/>
      <name val="Calibri"/>
      <family val="2"/>
      <scheme val="minor"/>
    </font>
    <font>
      <sz val="12"/>
      <name val="Calibri"/>
      <family val="2"/>
      <scheme val="minor"/>
    </font>
    <font>
      <b/>
      <sz val="12"/>
      <name val="Calibri"/>
      <family val="2"/>
      <scheme val="minor"/>
    </font>
    <font>
      <sz val="11"/>
      <color theme="6" tint="-0.499984740745262"/>
      <name val="Calibri"/>
      <family val="2"/>
      <scheme val="minor"/>
    </font>
    <font>
      <sz val="11"/>
      <color theme="0"/>
      <name val="Calibri"/>
      <family val="2"/>
      <scheme val="minor"/>
    </font>
    <font>
      <sz val="12"/>
      <color theme="0"/>
      <name val="Calibri"/>
      <family val="2"/>
      <scheme val="minor"/>
    </font>
    <font>
      <b/>
      <i/>
      <sz val="12"/>
      <color theme="1"/>
      <name val="Calibri"/>
      <family val="2"/>
      <scheme val="minor"/>
    </font>
    <font>
      <i/>
      <sz val="12"/>
      <name val="Calibri"/>
      <family val="2"/>
      <scheme val="minor"/>
    </font>
    <font>
      <b/>
      <sz val="10"/>
      <color theme="1"/>
      <name val="Calibri"/>
      <family val="2"/>
    </font>
    <font>
      <sz val="10"/>
      <color theme="1"/>
      <name val="Calibri"/>
      <family val="2"/>
    </font>
    <font>
      <sz val="11"/>
      <color theme="0" tint="-0.34998626667073579"/>
      <name val="Calibri"/>
      <family val="2"/>
      <scheme val="minor"/>
    </font>
    <font>
      <i/>
      <sz val="10"/>
      <color theme="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39997558519241921"/>
        <bgColor indexed="64"/>
      </patternFill>
    </fill>
  </fills>
  <borders count="40">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double">
        <color indexed="64"/>
      </top>
      <bottom style="dotted">
        <color indexed="64"/>
      </bottom>
      <diagonal/>
    </border>
    <border>
      <left/>
      <right/>
      <top style="dotted">
        <color indexed="64"/>
      </top>
      <bottom style="double">
        <color indexed="64"/>
      </bottom>
      <diagonal/>
    </border>
    <border>
      <left/>
      <right/>
      <top style="thin">
        <color indexed="64"/>
      </top>
      <bottom style="double">
        <color indexed="64"/>
      </bottom>
      <diagonal/>
    </border>
  </borders>
  <cellStyleXfs count="1">
    <xf numFmtId="0" fontId="0" fillId="0" borderId="0"/>
  </cellStyleXfs>
  <cellXfs count="143">
    <xf numFmtId="0" fontId="0" fillId="0" borderId="0" xfId="0"/>
    <xf numFmtId="0" fontId="0" fillId="0" borderId="0" xfId="0" applyAlignment="1">
      <alignment vertical="top" wrapText="1"/>
    </xf>
    <xf numFmtId="0" fontId="4" fillId="0" borderId="0" xfId="0" applyFont="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3" borderId="0" xfId="0" applyFont="1" applyFill="1" applyAlignment="1">
      <alignment vertical="top"/>
    </xf>
    <xf numFmtId="0" fontId="7" fillId="3" borderId="0" xfId="0" applyFont="1" applyFill="1" applyAlignment="1">
      <alignment vertical="top"/>
    </xf>
    <xf numFmtId="3" fontId="0" fillId="0" borderId="0" xfId="0" applyNumberFormat="1" applyAlignment="1">
      <alignment horizontal="center" vertical="top" wrapText="1"/>
    </xf>
    <xf numFmtId="0" fontId="4" fillId="0" borderId="1" xfId="0" applyFont="1" applyBorder="1" applyAlignment="1">
      <alignment vertical="top"/>
    </xf>
    <xf numFmtId="0" fontId="11" fillId="4" borderId="0" xfId="0" applyFont="1" applyFill="1" applyAlignment="1">
      <alignment vertical="top"/>
    </xf>
    <xf numFmtId="0" fontId="11" fillId="4" borderId="0" xfId="0" applyFont="1" applyFill="1" applyAlignment="1">
      <alignment vertical="top" wrapText="1"/>
    </xf>
    <xf numFmtId="0" fontId="10" fillId="4" borderId="0" xfId="0" applyFont="1" applyFill="1" applyAlignment="1">
      <alignment vertical="top" wrapText="1"/>
    </xf>
    <xf numFmtId="3" fontId="10" fillId="4" borderId="0" xfId="0" applyNumberFormat="1" applyFont="1" applyFill="1" applyAlignment="1">
      <alignment horizontal="center"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3" fillId="6" borderId="0" xfId="0" applyFont="1" applyFill="1" applyAlignment="1">
      <alignment vertical="top" wrapText="1"/>
    </xf>
    <xf numFmtId="3" fontId="4" fillId="0" borderId="0" xfId="0" applyNumberFormat="1" applyFont="1" applyAlignment="1">
      <alignment horizontal="center" vertical="top" wrapText="1"/>
    </xf>
    <xf numFmtId="3" fontId="3" fillId="6" borderId="0" xfId="0" applyNumberFormat="1" applyFont="1" applyFill="1" applyAlignment="1">
      <alignment horizontal="center" vertical="top" wrapText="1"/>
    </xf>
    <xf numFmtId="0" fontId="10" fillId="4" borderId="0" xfId="0" applyFont="1" applyFill="1" applyAlignment="1">
      <alignment horizontal="center" vertical="top" wrapText="1"/>
    </xf>
    <xf numFmtId="0" fontId="6" fillId="0" borderId="0" xfId="0" applyFont="1" applyAlignment="1">
      <alignment horizontal="center" vertical="top" wrapText="1"/>
    </xf>
    <xf numFmtId="0" fontId="4" fillId="6" borderId="0" xfId="0" applyFont="1" applyFill="1" applyAlignment="1">
      <alignment horizontal="center"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4" xfId="0" applyBorder="1" applyAlignment="1">
      <alignment vertical="top" wrapText="1"/>
    </xf>
    <xf numFmtId="0" fontId="0" fillId="0" borderId="4" xfId="0" applyBorder="1" applyAlignment="1">
      <alignment horizontal="center" vertical="top" wrapText="1"/>
    </xf>
    <xf numFmtId="3" fontId="1" fillId="0" borderId="4" xfId="0" applyNumberFormat="1" applyFont="1" applyBorder="1" applyAlignment="1">
      <alignment horizontal="center" vertical="top" wrapText="1"/>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wrapText="1"/>
    </xf>
    <xf numFmtId="0" fontId="4" fillId="0" borderId="7" xfId="0" applyFont="1" applyBorder="1" applyAlignment="1">
      <alignment vertical="top" wrapText="1"/>
    </xf>
    <xf numFmtId="0" fontId="0" fillId="0" borderId="7" xfId="0" applyBorder="1" applyAlignment="1">
      <alignment vertical="top" wrapText="1"/>
    </xf>
    <xf numFmtId="0" fontId="0" fillId="0" borderId="7" xfId="0" applyBorder="1" applyAlignment="1">
      <alignment horizontal="center" vertical="top" wrapText="1"/>
    </xf>
    <xf numFmtId="3" fontId="1" fillId="0" borderId="7" xfId="0" applyNumberFormat="1" applyFont="1" applyBorder="1" applyAlignment="1">
      <alignment horizontal="center" vertical="top" wrapText="1"/>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horizontal="left" vertical="top" wrapText="1" indent="2"/>
    </xf>
    <xf numFmtId="0" fontId="4" fillId="0" borderId="10" xfId="0" applyFont="1" applyBorder="1" applyAlignment="1">
      <alignment vertical="top" wrapText="1"/>
    </xf>
    <xf numFmtId="0" fontId="0" fillId="0" borderId="10" xfId="0" applyBorder="1" applyAlignment="1">
      <alignment vertical="top" wrapText="1"/>
    </xf>
    <xf numFmtId="0" fontId="0" fillId="0" borderId="10" xfId="0" applyBorder="1" applyAlignment="1">
      <alignment horizontal="center" vertical="top" wrapText="1"/>
    </xf>
    <xf numFmtId="3" fontId="0" fillId="0" borderId="10" xfId="0" applyNumberFormat="1" applyBorder="1" applyAlignment="1">
      <alignment horizontal="center" vertical="top" wrapText="1"/>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horizontal="left" vertical="top" wrapText="1" indent="2"/>
    </xf>
    <xf numFmtId="0" fontId="4" fillId="0" borderId="13" xfId="0" applyFont="1" applyBorder="1" applyAlignment="1">
      <alignment vertical="top" wrapText="1"/>
    </xf>
    <xf numFmtId="0" fontId="0" fillId="0" borderId="13" xfId="0" applyBorder="1" applyAlignment="1">
      <alignment vertical="top" wrapText="1"/>
    </xf>
    <xf numFmtId="0" fontId="0" fillId="0" borderId="13" xfId="0" applyBorder="1" applyAlignment="1">
      <alignment horizontal="center" vertical="top" wrapText="1"/>
    </xf>
    <xf numFmtId="3" fontId="0" fillId="0" borderId="13" xfId="0" applyNumberFormat="1" applyBorder="1" applyAlignment="1">
      <alignment horizontal="center" vertical="top" wrapText="1"/>
    </xf>
    <xf numFmtId="0" fontId="4" fillId="0" borderId="13" xfId="0" applyFont="1" applyBorder="1" applyAlignment="1">
      <alignment vertical="top"/>
    </xf>
    <xf numFmtId="0" fontId="4" fillId="0" borderId="14" xfId="0" applyFont="1" applyBorder="1" applyAlignment="1">
      <alignment vertical="top"/>
    </xf>
    <xf numFmtId="0" fontId="7" fillId="0" borderId="6" xfId="0" applyFont="1" applyBorder="1" applyAlignment="1">
      <alignment vertical="top" wrapText="1"/>
    </xf>
    <xf numFmtId="0" fontId="7" fillId="0" borderId="7" xfId="0" applyFont="1" applyBorder="1" applyAlignment="1">
      <alignment vertical="top" wrapText="1"/>
    </xf>
    <xf numFmtId="0" fontId="0" fillId="0" borderId="9" xfId="0" applyBorder="1" applyAlignment="1">
      <alignment horizontal="left" vertical="center" wrapText="1" indent="2"/>
    </xf>
    <xf numFmtId="0" fontId="7" fillId="0" borderId="10" xfId="0" applyFont="1" applyBorder="1" applyAlignment="1">
      <alignment vertical="top" wrapText="1"/>
    </xf>
    <xf numFmtId="0" fontId="0" fillId="0" borderId="12" xfId="0" applyBorder="1" applyAlignment="1">
      <alignment horizontal="left" vertical="center" wrapText="1" indent="2"/>
    </xf>
    <xf numFmtId="0" fontId="7" fillId="0" borderId="13" xfId="0" applyFont="1" applyBorder="1" applyAlignment="1">
      <alignment vertical="top" wrapText="1"/>
    </xf>
    <xf numFmtId="0" fontId="0" fillId="0" borderId="9" xfId="0" applyBorder="1" applyAlignment="1">
      <alignment horizontal="left" vertical="top" wrapText="1" indent="2"/>
    </xf>
    <xf numFmtId="0" fontId="9" fillId="0" borderId="12" xfId="0" applyFont="1" applyBorder="1" applyAlignment="1">
      <alignment horizontal="left" vertical="top" wrapText="1" indent="2"/>
    </xf>
    <xf numFmtId="3" fontId="0" fillId="0" borderId="7" xfId="0" applyNumberFormat="1" applyBorder="1" applyAlignment="1">
      <alignment horizontal="center" vertical="top" wrapText="1"/>
    </xf>
    <xf numFmtId="0" fontId="10" fillId="4" borderId="0" xfId="0" applyFont="1" applyFill="1" applyAlignment="1">
      <alignment horizontal="left"/>
    </xf>
    <xf numFmtId="0" fontId="10" fillId="4" borderId="0" xfId="0" applyFont="1" applyFill="1" applyAlignment="1">
      <alignment horizontal="center"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center" vertical="center"/>
    </xf>
    <xf numFmtId="0" fontId="1" fillId="3" borderId="15" xfId="0" applyFont="1" applyFill="1" applyBorder="1" applyAlignment="1">
      <alignment horizontal="left" vertical="center"/>
    </xf>
    <xf numFmtId="0" fontId="1" fillId="3" borderId="15" xfId="0" applyFont="1" applyFill="1" applyBorder="1" applyAlignment="1">
      <alignment vertical="center" wrapText="1"/>
    </xf>
    <xf numFmtId="0" fontId="1" fillId="3" borderId="15" xfId="0" applyFont="1" applyFill="1" applyBorder="1" applyAlignment="1">
      <alignment horizontal="center" vertical="center" wrapText="1"/>
    </xf>
    <xf numFmtId="0" fontId="0" fillId="0" borderId="0" xfId="0" applyAlignment="1">
      <alignment vertical="center"/>
    </xf>
    <xf numFmtId="0" fontId="14" fillId="5" borderId="16" xfId="0" applyFont="1" applyFill="1" applyBorder="1" applyAlignment="1">
      <alignment horizontal="center" vertical="center" wrapText="1"/>
    </xf>
    <xf numFmtId="0" fontId="14" fillId="5" borderId="16" xfId="0" applyFont="1" applyFill="1" applyBorder="1" applyAlignment="1">
      <alignment horizontal="left" vertical="center" wrapText="1"/>
    </xf>
    <xf numFmtId="0" fontId="0" fillId="5" borderId="17" xfId="0" applyFill="1" applyBorder="1" applyAlignment="1">
      <alignment horizontal="center" vertical="center"/>
    </xf>
    <xf numFmtId="0" fontId="0" fillId="5" borderId="16" xfId="0"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3" fontId="15" fillId="0" borderId="3" xfId="0" applyNumberFormat="1" applyFont="1" applyFill="1" applyBorder="1" applyAlignment="1">
      <alignment horizontal="center" vertical="center" wrapText="1"/>
    </xf>
    <xf numFmtId="3" fontId="15" fillId="0" borderId="3" xfId="0" applyNumberFormat="1" applyFont="1" applyFill="1" applyBorder="1" applyAlignment="1">
      <alignment horizontal="left" vertical="center" wrapText="1"/>
    </xf>
    <xf numFmtId="3" fontId="16" fillId="0" borderId="21"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3" fontId="1" fillId="0" borderId="22" xfId="0" applyNumberFormat="1" applyFont="1" applyFill="1" applyBorder="1" applyAlignment="1">
      <alignment horizontal="center" vertical="center"/>
    </xf>
    <xf numFmtId="3" fontId="0" fillId="0" borderId="2" xfId="0" applyNumberFormat="1" applyFont="1" applyFill="1" applyBorder="1" applyAlignment="1">
      <alignment horizontal="center" vertical="center"/>
    </xf>
    <xf numFmtId="3" fontId="0" fillId="0" borderId="21" xfId="0" applyNumberFormat="1" applyFont="1" applyFill="1" applyBorder="1" applyAlignment="1">
      <alignment horizontal="center" vertical="center"/>
    </xf>
    <xf numFmtId="3" fontId="15" fillId="0" borderId="6" xfId="0" applyNumberFormat="1" applyFont="1" applyFill="1" applyBorder="1" applyAlignment="1">
      <alignment horizontal="center" vertical="center" wrapText="1"/>
    </xf>
    <xf numFmtId="3" fontId="15" fillId="0" borderId="6" xfId="0" applyNumberFormat="1" applyFont="1" applyFill="1" applyBorder="1" applyAlignment="1">
      <alignment horizontal="left" vertical="center" wrapText="1"/>
    </xf>
    <xf numFmtId="3" fontId="16" fillId="0" borderId="23"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24" xfId="0" applyNumberFormat="1" applyFont="1" applyFill="1" applyBorder="1" applyAlignment="1">
      <alignment horizontal="center" vertical="center"/>
    </xf>
    <xf numFmtId="3" fontId="1" fillId="0" borderId="25" xfId="0" applyNumberFormat="1" applyFont="1" applyFill="1" applyBorder="1" applyAlignment="1">
      <alignment horizontal="center" vertical="center"/>
    </xf>
    <xf numFmtId="3" fontId="0" fillId="0" borderId="23" xfId="0" applyNumberFormat="1" applyFont="1" applyFill="1" applyBorder="1" applyAlignment="1">
      <alignment horizontal="center" vertical="center"/>
    </xf>
    <xf numFmtId="3" fontId="15" fillId="0" borderId="9" xfId="0" applyNumberFormat="1" applyFont="1" applyFill="1" applyBorder="1" applyAlignment="1">
      <alignment horizontal="center" vertical="center" wrapText="1"/>
    </xf>
    <xf numFmtId="3" fontId="17" fillId="0" borderId="9" xfId="0" applyNumberFormat="1" applyFont="1" applyFill="1" applyBorder="1" applyAlignment="1">
      <alignment horizontal="left" vertical="center" wrapText="1"/>
    </xf>
    <xf numFmtId="3" fontId="16" fillId="0" borderId="26" xfId="0" applyNumberFormat="1" applyFont="1" applyFill="1" applyBorder="1" applyAlignment="1">
      <alignment horizontal="center" vertical="center"/>
    </xf>
    <xf numFmtId="3" fontId="0" fillId="0" borderId="10" xfId="0" applyNumberFormat="1" applyFill="1" applyBorder="1" applyAlignment="1">
      <alignment horizontal="center" vertical="center"/>
    </xf>
    <xf numFmtId="3" fontId="0" fillId="0" borderId="27" xfId="0" applyNumberFormat="1" applyFont="1" applyFill="1" applyBorder="1" applyAlignment="1">
      <alignment horizontal="center" vertical="center"/>
    </xf>
    <xf numFmtId="3" fontId="0" fillId="0" borderId="28" xfId="0" applyNumberFormat="1" applyFont="1" applyFill="1" applyBorder="1" applyAlignment="1">
      <alignment horizontal="center" vertical="center"/>
    </xf>
    <xf numFmtId="3" fontId="0" fillId="0" borderId="26" xfId="0" applyNumberFormat="1" applyFont="1" applyFill="1" applyBorder="1" applyAlignment="1">
      <alignment horizontal="center" vertical="center"/>
    </xf>
    <xf numFmtId="0" fontId="0" fillId="0" borderId="13" xfId="0" applyBorder="1" applyAlignment="1">
      <alignment horizontal="center"/>
    </xf>
    <xf numFmtId="3" fontId="17" fillId="0" borderId="12" xfId="0" applyNumberFormat="1" applyFont="1" applyFill="1" applyBorder="1" applyAlignment="1">
      <alignment horizontal="left" vertical="center" wrapText="1"/>
    </xf>
    <xf numFmtId="3" fontId="16" fillId="0" borderId="29" xfId="0" applyNumberFormat="1" applyFont="1" applyFill="1" applyBorder="1" applyAlignment="1">
      <alignment horizontal="center" vertical="center"/>
    </xf>
    <xf numFmtId="3" fontId="0" fillId="0" borderId="13" xfId="0" applyNumberFormat="1" applyFill="1" applyBorder="1" applyAlignment="1">
      <alignment horizontal="center" vertical="center"/>
    </xf>
    <xf numFmtId="3" fontId="0" fillId="0" borderId="30" xfId="0" applyNumberFormat="1" applyFont="1" applyFill="1" applyBorder="1" applyAlignment="1">
      <alignment horizontal="center" vertical="center"/>
    </xf>
    <xf numFmtId="3" fontId="0" fillId="0" borderId="31" xfId="0" applyNumberFormat="1" applyFont="1" applyFill="1" applyBorder="1" applyAlignment="1">
      <alignment horizontal="center" vertical="center"/>
    </xf>
    <xf numFmtId="3" fontId="0" fillId="0" borderId="29" xfId="0" applyNumberFormat="1" applyFont="1" applyFill="1" applyBorder="1" applyAlignment="1">
      <alignment horizontal="center" vertical="center"/>
    </xf>
    <xf numFmtId="3" fontId="0" fillId="0" borderId="22" xfId="0" applyNumberFormat="1" applyFont="1" applyFill="1" applyBorder="1" applyAlignment="1">
      <alignment horizontal="center" vertical="center"/>
    </xf>
    <xf numFmtId="3" fontId="15" fillId="0" borderId="5" xfId="0" applyNumberFormat="1" applyFont="1" applyFill="1" applyBorder="1" applyAlignment="1">
      <alignment horizontal="center" vertical="center" wrapText="1"/>
    </xf>
    <xf numFmtId="3" fontId="15" fillId="0" borderId="2" xfId="0" applyNumberFormat="1" applyFont="1" applyFill="1" applyBorder="1" applyAlignment="1">
      <alignment horizontal="left" vertical="center" wrapText="1"/>
    </xf>
    <xf numFmtId="3" fontId="15" fillId="0" borderId="8" xfId="0" applyNumberFormat="1" applyFont="1" applyFill="1" applyBorder="1" applyAlignment="1">
      <alignment horizontal="center" vertical="center" wrapText="1"/>
    </xf>
    <xf numFmtId="3" fontId="14" fillId="0" borderId="25" xfId="0" applyNumberFormat="1" applyFont="1" applyFill="1" applyBorder="1" applyAlignment="1">
      <alignment horizontal="left" vertical="center" wrapText="1"/>
    </xf>
    <xf numFmtId="3" fontId="0" fillId="0" borderId="24" xfId="0" applyNumberFormat="1" applyFont="1" applyFill="1" applyBorder="1" applyAlignment="1">
      <alignment horizontal="center" vertical="center"/>
    </xf>
    <xf numFmtId="3" fontId="0" fillId="0" borderId="25" xfId="0" applyNumberFormat="1" applyFont="1" applyFill="1" applyBorder="1" applyAlignment="1">
      <alignment horizontal="center" vertical="center"/>
    </xf>
    <xf numFmtId="3" fontId="0" fillId="0" borderId="0" xfId="0" applyNumberFormat="1"/>
    <xf numFmtId="3" fontId="15" fillId="0" borderId="11" xfId="0" applyNumberFormat="1" applyFont="1" applyFill="1" applyBorder="1" applyAlignment="1">
      <alignment horizontal="center" vertical="center" wrapText="1"/>
    </xf>
    <xf numFmtId="3" fontId="15" fillId="0" borderId="28" xfId="0" applyNumberFormat="1" applyFont="1" applyFill="1" applyBorder="1" applyAlignment="1">
      <alignment horizontal="left" vertical="center" wrapText="1"/>
    </xf>
    <xf numFmtId="3" fontId="15" fillId="0" borderId="14" xfId="0" applyNumberFormat="1" applyFont="1" applyFill="1" applyBorder="1" applyAlignment="1">
      <alignment horizontal="center" vertical="center" wrapText="1"/>
    </xf>
    <xf numFmtId="3" fontId="15" fillId="0" borderId="31" xfId="0" applyNumberFormat="1" applyFont="1" applyFill="1" applyBorder="1" applyAlignment="1">
      <alignment horizontal="left" vertical="center" wrapText="1"/>
    </xf>
    <xf numFmtId="3" fontId="0" fillId="0" borderId="32" xfId="0" applyNumberFormat="1" applyBorder="1" applyAlignment="1">
      <alignment horizontal="center"/>
    </xf>
    <xf numFmtId="3" fontId="0" fillId="0" borderId="32" xfId="0" applyNumberFormat="1" applyBorder="1" applyAlignment="1">
      <alignment horizontal="left" wrapText="1"/>
    </xf>
    <xf numFmtId="3" fontId="16" fillId="0" borderId="33" xfId="0" applyNumberFormat="1" applyFont="1" applyBorder="1" applyAlignment="1">
      <alignment horizontal="center" vertical="center"/>
    </xf>
    <xf numFmtId="3" fontId="0" fillId="0" borderId="32" xfId="0" applyNumberFormat="1" applyBorder="1" applyAlignment="1">
      <alignment horizontal="center" vertical="center"/>
    </xf>
    <xf numFmtId="3" fontId="0" fillId="0" borderId="34" xfId="0" applyNumberFormat="1" applyBorder="1" applyAlignment="1">
      <alignment horizontal="center" vertical="center"/>
    </xf>
    <xf numFmtId="3" fontId="0" fillId="0" borderId="35" xfId="0" applyNumberFormat="1" applyBorder="1" applyAlignment="1">
      <alignment horizontal="center" vertical="center"/>
    </xf>
    <xf numFmtId="3" fontId="0" fillId="0" borderId="36" xfId="0" applyNumberFormat="1" applyBorder="1" applyAlignment="1">
      <alignment horizontal="center" vertical="center"/>
    </xf>
    <xf numFmtId="3" fontId="0" fillId="0" borderId="37" xfId="0" applyNumberFormat="1" applyBorder="1" applyAlignment="1">
      <alignment vertical="center"/>
    </xf>
    <xf numFmtId="3" fontId="0" fillId="0" borderId="37" xfId="0" applyNumberFormat="1" applyBorder="1" applyAlignment="1">
      <alignment vertical="center" wrapText="1"/>
    </xf>
    <xf numFmtId="3" fontId="0" fillId="0" borderId="37" xfId="0" applyNumberForma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0" fontId="0" fillId="0" borderId="38" xfId="0" applyBorder="1" applyAlignment="1">
      <alignment horizontal="center" vertical="center" wrapText="1"/>
    </xf>
    <xf numFmtId="0" fontId="0" fillId="0" borderId="37" xfId="0" applyBorder="1" applyAlignment="1">
      <alignment horizontal="left" wrapText="1"/>
    </xf>
    <xf numFmtId="1" fontId="0" fillId="0" borderId="37" xfId="0" applyNumberFormat="1" applyBorder="1" applyAlignment="1">
      <alignment horizontal="center" vertical="center"/>
    </xf>
    <xf numFmtId="1" fontId="0" fillId="0" borderId="0" xfId="0" applyNumberFormat="1" applyAlignment="1">
      <alignment horizontal="center"/>
    </xf>
    <xf numFmtId="3" fontId="0" fillId="0" borderId="0" xfId="0" applyNumberFormat="1" applyAlignment="1">
      <alignment horizontal="center"/>
    </xf>
    <xf numFmtId="0" fontId="4" fillId="0" borderId="39" xfId="0" applyFont="1" applyBorder="1" applyAlignment="1">
      <alignment vertical="top" wrapText="1"/>
    </xf>
    <xf numFmtId="0" fontId="0" fillId="0" borderId="39" xfId="0" applyBorder="1" applyAlignment="1">
      <alignment vertical="top" wrapText="1"/>
    </xf>
    <xf numFmtId="0" fontId="0" fillId="0" borderId="39" xfId="0" applyBorder="1" applyAlignment="1">
      <alignment horizontal="center" vertical="top" wrapText="1"/>
    </xf>
    <xf numFmtId="3" fontId="1" fillId="0" borderId="39" xfId="0" applyNumberFormat="1" applyFont="1" applyBorder="1" applyAlignment="1">
      <alignment horizontal="center" vertical="top" wrapText="1"/>
    </xf>
    <xf numFmtId="0" fontId="4" fillId="0" borderId="39" xfId="0" applyFont="1" applyBorder="1" applyAlignment="1">
      <alignment vertical="top"/>
    </xf>
    <xf numFmtId="0" fontId="0" fillId="4" borderId="0" xfId="0" applyFill="1"/>
    <xf numFmtId="0" fontId="6" fillId="0" borderId="0" xfId="0" applyFont="1" applyAlignment="1">
      <alignment horizontal="left" vertical="top" wrapText="1"/>
    </xf>
    <xf numFmtId="0" fontId="4" fillId="2" borderId="0" xfId="0" applyFont="1" applyFill="1" applyAlignment="1">
      <alignment horizontal="center" vertical="top"/>
    </xf>
    <xf numFmtId="0" fontId="4" fillId="3" borderId="0" xfId="0" applyFont="1" applyFill="1" applyAlignment="1">
      <alignment horizontal="center" vertical="top"/>
    </xf>
    <xf numFmtId="0" fontId="4" fillId="2" borderId="0" xfId="0" applyFont="1" applyFill="1" applyAlignment="1">
      <alignment horizontal="center" vertical="top" wrapText="1"/>
    </xf>
    <xf numFmtId="0" fontId="3" fillId="0" borderId="0" xfId="0" applyFont="1" applyAlignment="1">
      <alignment horizontal="center" wrapText="1"/>
    </xf>
    <xf numFmtId="0" fontId="1" fillId="3"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zoomScale="55" zoomScaleNormal="55" workbookViewId="0">
      <pane xSplit="1" ySplit="5" topLeftCell="B6" activePane="bottomRight" state="frozen"/>
      <selection pane="topRight" activeCell="B1" sqref="B1"/>
      <selection pane="bottomLeft" activeCell="A3" sqref="A3"/>
      <selection pane="bottomRight"/>
    </sheetView>
  </sheetViews>
  <sheetFormatPr baseColWidth="10" defaultRowHeight="15.75" x14ac:dyDescent="0.25"/>
  <cols>
    <col min="1" max="1" width="46.85546875" style="3" customWidth="1"/>
    <col min="2" max="2" width="62.28515625" style="3" customWidth="1"/>
    <col min="3" max="3" width="45.85546875" style="3" customWidth="1"/>
    <col min="4" max="4" width="44.28515625" style="1" customWidth="1"/>
    <col min="5" max="5" width="24.5703125" style="14" customWidth="1"/>
    <col min="6" max="6" width="17.140625" style="7" bestFit="1" customWidth="1"/>
    <col min="7" max="7" width="4.85546875" style="2" bestFit="1" customWidth="1"/>
    <col min="8" max="8" width="4.42578125" style="2" bestFit="1" customWidth="1"/>
    <col min="9" max="9" width="4.85546875" style="2" bestFit="1" customWidth="1"/>
    <col min="10" max="10" width="4.28515625" style="2" bestFit="1" customWidth="1"/>
    <col min="11" max="11" width="5" style="2" bestFit="1" customWidth="1"/>
    <col min="12" max="12" width="4.42578125" style="2" bestFit="1" customWidth="1"/>
    <col min="13" max="13" width="5.28515625" style="2" bestFit="1" customWidth="1"/>
    <col min="14" max="14" width="4.5703125" style="2" bestFit="1" customWidth="1"/>
    <col min="15" max="15" width="5.42578125" style="2" bestFit="1" customWidth="1"/>
    <col min="16" max="16" width="4.42578125" style="2" bestFit="1" customWidth="1"/>
    <col min="17" max="17" width="3.85546875" style="2" bestFit="1" customWidth="1"/>
    <col min="18" max="18" width="4.85546875" style="2" bestFit="1" customWidth="1"/>
    <col min="19" max="19" width="5.7109375" style="2" bestFit="1" customWidth="1"/>
    <col min="20" max="20" width="4.42578125" style="2" bestFit="1" customWidth="1"/>
    <col min="21" max="21" width="4.85546875" style="2" bestFit="1" customWidth="1"/>
    <col min="22" max="22" width="4.28515625" style="2" bestFit="1" customWidth="1"/>
    <col min="23" max="23" width="5" style="2" bestFit="1" customWidth="1"/>
    <col min="24" max="24" width="4.42578125" style="2" bestFit="1" customWidth="1"/>
    <col min="25" max="16384" width="11.42578125" style="2"/>
  </cols>
  <sheetData>
    <row r="1" spans="1:24" s="9" customFormat="1" x14ac:dyDescent="0.25">
      <c r="A1" s="9" t="s">
        <v>104</v>
      </c>
      <c r="B1" s="10"/>
      <c r="C1" s="10"/>
      <c r="D1" s="11"/>
      <c r="E1" s="18"/>
      <c r="F1" s="12"/>
    </row>
    <row r="2" spans="1:24" s="9" customFormat="1" x14ac:dyDescent="0.25">
      <c r="B2" s="10"/>
      <c r="C2" s="10"/>
      <c r="D2" s="11"/>
      <c r="E2" s="18"/>
      <c r="F2" s="12"/>
    </row>
    <row r="3" spans="1:24" ht="40.5" customHeight="1" x14ac:dyDescent="0.25">
      <c r="A3" s="137" t="s">
        <v>49</v>
      </c>
      <c r="B3" s="137"/>
      <c r="C3" s="137"/>
      <c r="D3" s="137"/>
      <c r="E3" s="19"/>
      <c r="F3" s="16"/>
      <c r="G3" s="141" t="s">
        <v>59</v>
      </c>
      <c r="H3" s="141"/>
      <c r="I3" s="141"/>
      <c r="J3" s="141"/>
      <c r="K3" s="141"/>
      <c r="L3" s="141"/>
      <c r="M3" s="141"/>
      <c r="N3" s="141"/>
      <c r="O3" s="141"/>
      <c r="P3" s="141"/>
      <c r="Q3" s="141"/>
      <c r="R3" s="141"/>
      <c r="S3" s="141"/>
      <c r="T3" s="141"/>
      <c r="U3" s="141"/>
      <c r="V3" s="141"/>
      <c r="W3" s="141"/>
      <c r="X3" s="141"/>
    </row>
    <row r="4" spans="1:24" x14ac:dyDescent="0.25">
      <c r="D4" s="3"/>
      <c r="E4" s="13"/>
      <c r="F4" s="16"/>
      <c r="G4" s="138">
        <v>2014</v>
      </c>
      <c r="H4" s="138"/>
      <c r="I4" s="138"/>
      <c r="J4" s="138"/>
      <c r="K4" s="139">
        <v>2015</v>
      </c>
      <c r="L4" s="139"/>
      <c r="M4" s="139"/>
      <c r="N4" s="139"/>
      <c r="O4" s="139"/>
      <c r="P4" s="139"/>
      <c r="Q4" s="139"/>
      <c r="R4" s="139"/>
      <c r="S4" s="139"/>
      <c r="T4" s="139"/>
      <c r="U4" s="139"/>
      <c r="V4" s="139"/>
      <c r="W4" s="140">
        <v>2016</v>
      </c>
      <c r="X4" s="140"/>
    </row>
    <row r="5" spans="1:24" ht="47.25" x14ac:dyDescent="0.25">
      <c r="A5" s="15" t="s">
        <v>52</v>
      </c>
      <c r="B5" s="15" t="s">
        <v>53</v>
      </c>
      <c r="C5" s="15" t="s">
        <v>51</v>
      </c>
      <c r="D5" s="15" t="s">
        <v>57</v>
      </c>
      <c r="E5" s="20" t="s">
        <v>54</v>
      </c>
      <c r="F5" s="17" t="s">
        <v>56</v>
      </c>
      <c r="G5" s="4" t="s">
        <v>12</v>
      </c>
      <c r="H5" s="4" t="s">
        <v>13</v>
      </c>
      <c r="I5" s="4" t="s">
        <v>14</v>
      </c>
      <c r="J5" s="4" t="s">
        <v>15</v>
      </c>
      <c r="K5" s="5" t="s">
        <v>16</v>
      </c>
      <c r="L5" s="5" t="s">
        <v>17</v>
      </c>
      <c r="M5" s="5" t="s">
        <v>18</v>
      </c>
      <c r="N5" s="5" t="s">
        <v>19</v>
      </c>
      <c r="O5" s="5" t="s">
        <v>20</v>
      </c>
      <c r="P5" s="5" t="s">
        <v>24</v>
      </c>
      <c r="Q5" s="5" t="s">
        <v>25</v>
      </c>
      <c r="R5" s="5" t="s">
        <v>21</v>
      </c>
      <c r="S5" s="5" t="s">
        <v>22</v>
      </c>
      <c r="T5" s="6" t="s">
        <v>13</v>
      </c>
      <c r="U5" s="6" t="s">
        <v>14</v>
      </c>
      <c r="V5" s="6" t="s">
        <v>15</v>
      </c>
      <c r="W5" s="4" t="s">
        <v>16</v>
      </c>
      <c r="X5" s="4" t="s">
        <v>17</v>
      </c>
    </row>
    <row r="6" spans="1:24" ht="125.25" customHeight="1" x14ac:dyDescent="0.25">
      <c r="A6" s="21" t="s">
        <v>3</v>
      </c>
      <c r="B6" s="22" t="s">
        <v>50</v>
      </c>
      <c r="C6" s="22" t="s">
        <v>63</v>
      </c>
      <c r="D6" s="23" t="s">
        <v>64</v>
      </c>
      <c r="E6" s="24" t="s">
        <v>55</v>
      </c>
      <c r="F6" s="25">
        <v>40000</v>
      </c>
      <c r="G6" s="26" t="s">
        <v>23</v>
      </c>
      <c r="H6" s="26" t="s">
        <v>23</v>
      </c>
      <c r="I6" s="26" t="s">
        <v>23</v>
      </c>
      <c r="J6" s="26"/>
      <c r="K6" s="26"/>
      <c r="L6" s="26"/>
      <c r="M6" s="26"/>
      <c r="N6" s="26"/>
      <c r="O6" s="26"/>
      <c r="P6" s="26"/>
      <c r="Q6" s="26"/>
      <c r="R6" s="26"/>
      <c r="S6" s="26"/>
      <c r="T6" s="26"/>
      <c r="U6" s="26"/>
      <c r="V6" s="26"/>
      <c r="W6" s="26"/>
      <c r="X6" s="27"/>
    </row>
    <row r="7" spans="1:24" ht="108" customHeight="1" x14ac:dyDescent="0.25">
      <c r="A7" s="28" t="s">
        <v>60</v>
      </c>
      <c r="B7" s="29" t="s">
        <v>61</v>
      </c>
      <c r="C7" s="29"/>
      <c r="D7" s="30"/>
      <c r="E7" s="57"/>
      <c r="F7" s="32">
        <v>50000</v>
      </c>
      <c r="G7" s="33" t="s">
        <v>23</v>
      </c>
      <c r="H7" s="33" t="s">
        <v>23</v>
      </c>
      <c r="I7" s="33" t="s">
        <v>23</v>
      </c>
      <c r="J7" s="33" t="s">
        <v>23</v>
      </c>
      <c r="K7" s="33" t="s">
        <v>23</v>
      </c>
      <c r="L7" s="33" t="s">
        <v>23</v>
      </c>
      <c r="M7" s="33" t="s">
        <v>23</v>
      </c>
      <c r="N7" s="33"/>
      <c r="O7" s="33"/>
      <c r="P7" s="33"/>
      <c r="Q7" s="33"/>
      <c r="R7" s="33"/>
      <c r="S7" s="33"/>
      <c r="T7" s="33"/>
      <c r="U7" s="33"/>
      <c r="V7" s="33"/>
      <c r="W7" s="33"/>
      <c r="X7" s="34"/>
    </row>
    <row r="8" spans="1:24" ht="141.75" x14ac:dyDescent="0.25">
      <c r="A8" s="35" t="s">
        <v>0</v>
      </c>
      <c r="B8" s="36" t="s">
        <v>65</v>
      </c>
      <c r="C8" s="36" t="s">
        <v>66</v>
      </c>
      <c r="D8" s="37" t="s">
        <v>67</v>
      </c>
      <c r="E8" s="38" t="s">
        <v>62</v>
      </c>
      <c r="F8" s="39">
        <v>30000</v>
      </c>
      <c r="G8" s="40"/>
      <c r="H8" s="40"/>
      <c r="I8" s="40"/>
      <c r="J8" s="40"/>
      <c r="K8" s="40" t="s">
        <v>23</v>
      </c>
      <c r="L8" s="40" t="s">
        <v>23</v>
      </c>
      <c r="M8" s="40" t="s">
        <v>23</v>
      </c>
      <c r="N8" s="40"/>
      <c r="O8" s="40"/>
      <c r="P8" s="40"/>
      <c r="Q8" s="40"/>
      <c r="R8" s="40"/>
      <c r="S8" s="40"/>
      <c r="T8" s="40"/>
      <c r="U8" s="40"/>
      <c r="V8" s="40"/>
      <c r="W8" s="40"/>
      <c r="X8" s="41"/>
    </row>
    <row r="9" spans="1:24" ht="94.5" x14ac:dyDescent="0.25">
      <c r="A9" s="35" t="s">
        <v>1</v>
      </c>
      <c r="B9" s="36" t="s">
        <v>68</v>
      </c>
      <c r="C9" s="36" t="s">
        <v>26</v>
      </c>
      <c r="D9" s="37" t="s">
        <v>58</v>
      </c>
      <c r="E9" s="38" t="s">
        <v>55</v>
      </c>
      <c r="F9" s="39">
        <v>10000</v>
      </c>
      <c r="G9" s="40" t="s">
        <v>23</v>
      </c>
      <c r="H9" s="40" t="s">
        <v>23</v>
      </c>
      <c r="I9" s="40" t="s">
        <v>23</v>
      </c>
      <c r="J9" s="40" t="s">
        <v>23</v>
      </c>
      <c r="K9" s="40"/>
      <c r="L9" s="40"/>
      <c r="M9" s="40"/>
      <c r="N9" s="40"/>
      <c r="O9" s="40"/>
      <c r="P9" s="40"/>
      <c r="Q9" s="40"/>
      <c r="R9" s="40"/>
      <c r="S9" s="40"/>
      <c r="T9" s="40"/>
      <c r="U9" s="40"/>
      <c r="V9" s="40"/>
      <c r="W9" s="40"/>
      <c r="X9" s="41"/>
    </row>
    <row r="10" spans="1:24" ht="106.5" customHeight="1" x14ac:dyDescent="0.25">
      <c r="A10" s="42" t="s">
        <v>2</v>
      </c>
      <c r="B10" s="43" t="s">
        <v>69</v>
      </c>
      <c r="C10" s="43"/>
      <c r="D10" s="44" t="s">
        <v>70</v>
      </c>
      <c r="E10" s="45" t="s">
        <v>55</v>
      </c>
      <c r="F10" s="46">
        <v>10000</v>
      </c>
      <c r="G10" s="47" t="s">
        <v>23</v>
      </c>
      <c r="H10" s="47" t="s">
        <v>23</v>
      </c>
      <c r="I10" s="47" t="s">
        <v>23</v>
      </c>
      <c r="J10" s="47" t="s">
        <v>23</v>
      </c>
      <c r="K10" s="47"/>
      <c r="L10" s="47"/>
      <c r="M10" s="47"/>
      <c r="N10" s="47"/>
      <c r="O10" s="47"/>
      <c r="P10" s="47"/>
      <c r="Q10" s="47"/>
      <c r="R10" s="47"/>
      <c r="S10" s="47"/>
      <c r="T10" s="47"/>
      <c r="U10" s="47"/>
      <c r="V10" s="47"/>
      <c r="W10" s="47"/>
      <c r="X10" s="48"/>
    </row>
    <row r="11" spans="1:24" ht="216" customHeight="1" x14ac:dyDescent="0.25">
      <c r="A11" s="49" t="s">
        <v>74</v>
      </c>
      <c r="B11" s="50" t="s">
        <v>71</v>
      </c>
      <c r="C11" s="29" t="s">
        <v>28</v>
      </c>
      <c r="D11" s="30" t="s">
        <v>73</v>
      </c>
      <c r="E11" s="31" t="s">
        <v>72</v>
      </c>
      <c r="F11" s="32">
        <f>20000+40000</f>
        <v>60000</v>
      </c>
      <c r="G11" s="33"/>
      <c r="H11" s="33"/>
      <c r="I11" s="33"/>
      <c r="J11" s="33"/>
      <c r="K11" s="33"/>
      <c r="L11" s="33"/>
      <c r="M11" s="33" t="s">
        <v>23</v>
      </c>
      <c r="N11" s="33" t="s">
        <v>23</v>
      </c>
      <c r="O11" s="33" t="s">
        <v>23</v>
      </c>
      <c r="P11" s="33" t="s">
        <v>23</v>
      </c>
      <c r="Q11" s="33" t="s">
        <v>23</v>
      </c>
      <c r="R11" s="33" t="s">
        <v>23</v>
      </c>
      <c r="S11" s="33" t="s">
        <v>23</v>
      </c>
      <c r="T11" s="33"/>
      <c r="U11" s="33"/>
      <c r="V11" s="33"/>
      <c r="W11" s="33"/>
      <c r="X11" s="34"/>
    </row>
    <row r="12" spans="1:24" ht="45" hidden="1" x14ac:dyDescent="0.25">
      <c r="A12" s="51" t="s">
        <v>29</v>
      </c>
      <c r="B12" s="52"/>
      <c r="C12" s="36"/>
      <c r="D12" s="37"/>
      <c r="E12" s="38"/>
      <c r="F12" s="39"/>
      <c r="G12" s="40"/>
      <c r="H12" s="40"/>
      <c r="I12" s="40"/>
      <c r="J12" s="40"/>
      <c r="K12" s="40"/>
      <c r="L12" s="40"/>
      <c r="M12" s="40"/>
      <c r="N12" s="40"/>
      <c r="O12" s="40"/>
      <c r="P12" s="40"/>
      <c r="Q12" s="40"/>
      <c r="R12" s="40"/>
      <c r="S12" s="40"/>
      <c r="T12" s="40"/>
      <c r="U12" s="40"/>
      <c r="V12" s="40"/>
      <c r="W12" s="40"/>
      <c r="X12" s="41"/>
    </row>
    <row r="13" spans="1:24" ht="60" hidden="1" x14ac:dyDescent="0.25">
      <c r="A13" s="51" t="s">
        <v>30</v>
      </c>
      <c r="B13" s="52"/>
      <c r="C13" s="36"/>
      <c r="D13" s="37"/>
      <c r="E13" s="38"/>
      <c r="F13" s="39"/>
      <c r="G13" s="40"/>
      <c r="H13" s="40"/>
      <c r="I13" s="40"/>
      <c r="J13" s="40"/>
      <c r="K13" s="40"/>
      <c r="L13" s="40"/>
      <c r="M13" s="40"/>
      <c r="N13" s="40"/>
      <c r="O13" s="40"/>
      <c r="P13" s="40"/>
      <c r="Q13" s="40"/>
      <c r="R13" s="40"/>
      <c r="S13" s="40"/>
      <c r="T13" s="40"/>
      <c r="U13" s="40"/>
      <c r="V13" s="40"/>
      <c r="W13" s="40"/>
      <c r="X13" s="41"/>
    </row>
    <row r="14" spans="1:24" ht="75" hidden="1" x14ac:dyDescent="0.25">
      <c r="A14" s="51" t="s">
        <v>31</v>
      </c>
      <c r="B14" s="52"/>
      <c r="C14" s="36"/>
      <c r="D14" s="37"/>
      <c r="E14" s="38"/>
      <c r="F14" s="39"/>
      <c r="G14" s="40"/>
      <c r="H14" s="40"/>
      <c r="I14" s="40"/>
      <c r="J14" s="40"/>
      <c r="K14" s="40"/>
      <c r="L14" s="40"/>
      <c r="M14" s="40"/>
      <c r="N14" s="40"/>
      <c r="O14" s="40"/>
      <c r="P14" s="40"/>
      <c r="Q14" s="40"/>
      <c r="R14" s="40"/>
      <c r="S14" s="40"/>
      <c r="T14" s="40"/>
      <c r="U14" s="40"/>
      <c r="V14" s="40"/>
      <c r="W14" s="40"/>
      <c r="X14" s="41"/>
    </row>
    <row r="15" spans="1:24" ht="90" hidden="1" x14ac:dyDescent="0.25">
      <c r="A15" s="51" t="s">
        <v>32</v>
      </c>
      <c r="B15" s="52"/>
      <c r="C15" s="36"/>
      <c r="D15" s="37"/>
      <c r="E15" s="38"/>
      <c r="F15" s="39"/>
      <c r="G15" s="40"/>
      <c r="H15" s="40"/>
      <c r="I15" s="40"/>
      <c r="J15" s="40"/>
      <c r="K15" s="40"/>
      <c r="L15" s="40"/>
      <c r="M15" s="40"/>
      <c r="N15" s="40"/>
      <c r="O15" s="40"/>
      <c r="P15" s="40"/>
      <c r="Q15" s="40"/>
      <c r="R15" s="40"/>
      <c r="S15" s="40"/>
      <c r="T15" s="40"/>
      <c r="U15" s="40"/>
      <c r="V15" s="40"/>
      <c r="W15" s="40"/>
      <c r="X15" s="41"/>
    </row>
    <row r="16" spans="1:24" ht="75" hidden="1" x14ac:dyDescent="0.25">
      <c r="A16" s="53" t="s">
        <v>33</v>
      </c>
      <c r="B16" s="54"/>
      <c r="C16" s="43"/>
      <c r="D16" s="44"/>
      <c r="E16" s="45"/>
      <c r="F16" s="46"/>
      <c r="G16" s="47"/>
      <c r="H16" s="47"/>
      <c r="I16" s="47"/>
      <c r="J16" s="47"/>
      <c r="K16" s="47"/>
      <c r="L16" s="47"/>
      <c r="M16" s="47"/>
      <c r="N16" s="47"/>
      <c r="O16" s="47"/>
      <c r="P16" s="47"/>
      <c r="Q16" s="47"/>
      <c r="R16" s="47"/>
      <c r="S16" s="47"/>
      <c r="T16" s="47"/>
      <c r="U16" s="47"/>
      <c r="V16" s="47"/>
      <c r="W16" s="47"/>
      <c r="X16" s="48"/>
    </row>
    <row r="17" spans="1:24" ht="152.25" customHeight="1" x14ac:dyDescent="0.25">
      <c r="A17" s="28" t="s">
        <v>4</v>
      </c>
      <c r="B17" s="29"/>
      <c r="C17" s="29" t="s">
        <v>37</v>
      </c>
      <c r="D17" s="30" t="s">
        <v>75</v>
      </c>
      <c r="E17" s="31" t="s">
        <v>72</v>
      </c>
      <c r="F17" s="32">
        <f>50000+120000</f>
        <v>170000</v>
      </c>
      <c r="G17" s="33"/>
      <c r="H17" s="33"/>
      <c r="I17" s="33"/>
      <c r="J17" s="33"/>
      <c r="K17" s="33" t="s">
        <v>23</v>
      </c>
      <c r="L17" s="33" t="s">
        <v>23</v>
      </c>
      <c r="M17" s="33" t="s">
        <v>23</v>
      </c>
      <c r="N17" s="33" t="s">
        <v>23</v>
      </c>
      <c r="O17" s="33" t="s">
        <v>23</v>
      </c>
      <c r="P17" s="33" t="s">
        <v>23</v>
      </c>
      <c r="Q17" s="33" t="s">
        <v>23</v>
      </c>
      <c r="R17" s="33" t="s">
        <v>23</v>
      </c>
      <c r="S17" s="33" t="s">
        <v>23</v>
      </c>
      <c r="T17" s="33"/>
      <c r="U17" s="33"/>
      <c r="V17" s="33"/>
      <c r="W17" s="33"/>
      <c r="X17" s="34"/>
    </row>
    <row r="18" spans="1:24" ht="63" x14ac:dyDescent="0.25">
      <c r="A18" s="55" t="s">
        <v>34</v>
      </c>
      <c r="B18" s="36" t="s">
        <v>36</v>
      </c>
      <c r="C18" s="36" t="s">
        <v>39</v>
      </c>
      <c r="D18" s="37"/>
      <c r="E18" s="38"/>
      <c r="F18" s="39"/>
      <c r="G18" s="40"/>
      <c r="H18" s="40"/>
      <c r="I18" s="40"/>
      <c r="J18" s="40"/>
      <c r="K18" s="40"/>
      <c r="L18" s="40"/>
      <c r="M18" s="40"/>
      <c r="N18" s="40"/>
      <c r="O18" s="40"/>
      <c r="P18" s="40"/>
      <c r="Q18" s="40"/>
      <c r="R18" s="40"/>
      <c r="S18" s="40"/>
      <c r="T18" s="40"/>
      <c r="U18" s="40"/>
      <c r="V18" s="40"/>
      <c r="W18" s="40"/>
      <c r="X18" s="41"/>
    </row>
    <row r="19" spans="1:24" ht="60" x14ac:dyDescent="0.25">
      <c r="A19" s="55" t="s">
        <v>35</v>
      </c>
      <c r="B19" s="36" t="s">
        <v>27</v>
      </c>
      <c r="C19" s="36"/>
      <c r="D19" s="37"/>
      <c r="E19" s="38"/>
      <c r="F19" s="39"/>
      <c r="G19" s="40"/>
      <c r="H19" s="40"/>
      <c r="I19" s="40"/>
      <c r="J19" s="40"/>
      <c r="K19" s="40"/>
      <c r="L19" s="40"/>
      <c r="M19" s="40"/>
      <c r="N19" s="40"/>
      <c r="O19" s="40"/>
      <c r="P19" s="40"/>
      <c r="Q19" s="40"/>
      <c r="R19" s="40"/>
      <c r="S19" s="40"/>
      <c r="T19" s="40"/>
      <c r="U19" s="40"/>
      <c r="V19" s="40"/>
      <c r="W19" s="40"/>
      <c r="X19" s="41"/>
    </row>
    <row r="20" spans="1:24" ht="30" x14ac:dyDescent="0.25">
      <c r="A20" s="56" t="s">
        <v>38</v>
      </c>
      <c r="B20" s="43"/>
      <c r="C20" s="43"/>
      <c r="D20" s="44"/>
      <c r="E20" s="45"/>
      <c r="F20" s="46"/>
      <c r="G20" s="47"/>
      <c r="H20" s="47"/>
      <c r="I20" s="47"/>
      <c r="J20" s="47"/>
      <c r="K20" s="47"/>
      <c r="L20" s="47"/>
      <c r="M20" s="47"/>
      <c r="N20" s="47"/>
      <c r="O20" s="47"/>
      <c r="P20" s="47"/>
      <c r="Q20" s="47"/>
      <c r="R20" s="47"/>
      <c r="S20" s="47"/>
      <c r="T20" s="47"/>
      <c r="U20" s="47"/>
      <c r="V20" s="47"/>
      <c r="W20" s="47"/>
      <c r="X20" s="48"/>
    </row>
    <row r="21" spans="1:24" ht="159.75" customHeight="1" x14ac:dyDescent="0.25">
      <c r="A21" s="28" t="s">
        <v>5</v>
      </c>
      <c r="B21" s="29" t="s">
        <v>48</v>
      </c>
      <c r="C21" s="29"/>
      <c r="D21" s="30"/>
      <c r="E21" s="31" t="s">
        <v>72</v>
      </c>
      <c r="F21" s="32">
        <f>F22+F24+F25</f>
        <v>250000</v>
      </c>
      <c r="G21" s="33" t="s">
        <v>23</v>
      </c>
      <c r="H21" s="33" t="s">
        <v>23</v>
      </c>
      <c r="I21" s="33" t="s">
        <v>23</v>
      </c>
      <c r="J21" s="33" t="s">
        <v>23</v>
      </c>
      <c r="K21" s="33" t="s">
        <v>23</v>
      </c>
      <c r="L21" s="33" t="s">
        <v>23</v>
      </c>
      <c r="M21" s="33" t="s">
        <v>23</v>
      </c>
      <c r="N21" s="33" t="s">
        <v>23</v>
      </c>
      <c r="O21" s="33" t="s">
        <v>23</v>
      </c>
      <c r="P21" s="33" t="s">
        <v>23</v>
      </c>
      <c r="Q21" s="33" t="s">
        <v>23</v>
      </c>
      <c r="R21" s="33" t="s">
        <v>23</v>
      </c>
      <c r="S21" s="33" t="s">
        <v>23</v>
      </c>
      <c r="T21" s="33" t="s">
        <v>23</v>
      </c>
      <c r="U21" s="33" t="s">
        <v>23</v>
      </c>
      <c r="V21" s="33" t="s">
        <v>23</v>
      </c>
      <c r="W21" s="33" t="s">
        <v>23</v>
      </c>
      <c r="X21" s="34" t="s">
        <v>23</v>
      </c>
    </row>
    <row r="22" spans="1:24" ht="173.25" customHeight="1" x14ac:dyDescent="0.25">
      <c r="A22" s="35" t="s">
        <v>6</v>
      </c>
      <c r="B22" s="36" t="s">
        <v>76</v>
      </c>
      <c r="C22" s="36" t="s">
        <v>77</v>
      </c>
      <c r="D22" s="37" t="s">
        <v>79</v>
      </c>
      <c r="E22" s="38" t="s">
        <v>78</v>
      </c>
      <c r="F22" s="39">
        <v>60000</v>
      </c>
      <c r="G22" s="40" t="s">
        <v>23</v>
      </c>
      <c r="H22" s="40" t="s">
        <v>23</v>
      </c>
      <c r="I22" s="40" t="s">
        <v>23</v>
      </c>
      <c r="J22" s="40" t="s">
        <v>23</v>
      </c>
      <c r="K22" s="40" t="s">
        <v>23</v>
      </c>
      <c r="L22" s="40" t="s">
        <v>23</v>
      </c>
      <c r="M22" s="40" t="s">
        <v>23</v>
      </c>
      <c r="N22" s="40" t="s">
        <v>23</v>
      </c>
      <c r="O22" s="40" t="s">
        <v>23</v>
      </c>
      <c r="P22" s="40" t="s">
        <v>23</v>
      </c>
      <c r="Q22" s="40" t="s">
        <v>23</v>
      </c>
      <c r="R22" s="40" t="s">
        <v>23</v>
      </c>
      <c r="S22" s="40" t="s">
        <v>23</v>
      </c>
      <c r="T22" s="40" t="s">
        <v>23</v>
      </c>
      <c r="U22" s="40" t="s">
        <v>23</v>
      </c>
      <c r="V22" s="40" t="s">
        <v>23</v>
      </c>
      <c r="W22" s="40" t="s">
        <v>23</v>
      </c>
      <c r="X22" s="41" t="s">
        <v>23</v>
      </c>
    </row>
    <row r="23" spans="1:24" ht="168.75" customHeight="1" x14ac:dyDescent="0.25">
      <c r="A23" s="35" t="s">
        <v>7</v>
      </c>
      <c r="B23" s="36"/>
      <c r="C23" s="36" t="s">
        <v>41</v>
      </c>
      <c r="D23" s="37" t="s">
        <v>80</v>
      </c>
      <c r="E23" s="38"/>
      <c r="F23" s="39"/>
      <c r="G23" s="40"/>
      <c r="H23" s="40"/>
      <c r="I23" s="40"/>
      <c r="J23" s="40"/>
      <c r="K23" s="40" t="s">
        <v>23</v>
      </c>
      <c r="L23" s="40" t="s">
        <v>23</v>
      </c>
      <c r="M23" s="40" t="s">
        <v>23</v>
      </c>
      <c r="N23" s="40"/>
      <c r="O23" s="40"/>
      <c r="P23" s="40"/>
      <c r="Q23" s="40"/>
      <c r="R23" s="40"/>
      <c r="S23" s="40"/>
      <c r="T23" s="40"/>
      <c r="U23" s="40"/>
      <c r="V23" s="40"/>
      <c r="W23" s="40"/>
      <c r="X23" s="41"/>
    </row>
    <row r="24" spans="1:24" ht="123.75" customHeight="1" x14ac:dyDescent="0.25">
      <c r="A24" s="35" t="s">
        <v>8</v>
      </c>
      <c r="B24" s="36"/>
      <c r="C24" s="36" t="s">
        <v>42</v>
      </c>
      <c r="D24" s="37" t="s">
        <v>45</v>
      </c>
      <c r="E24" s="38" t="s">
        <v>78</v>
      </c>
      <c r="F24" s="39">
        <v>120000</v>
      </c>
      <c r="G24" s="40"/>
      <c r="H24" s="40"/>
      <c r="I24" s="40"/>
      <c r="J24" s="40"/>
      <c r="K24" s="40"/>
      <c r="L24" s="40"/>
      <c r="M24" s="40"/>
      <c r="N24" s="40" t="s">
        <v>23</v>
      </c>
      <c r="O24" s="40" t="s">
        <v>23</v>
      </c>
      <c r="P24" s="40" t="s">
        <v>23</v>
      </c>
      <c r="Q24" s="40" t="s">
        <v>23</v>
      </c>
      <c r="R24" s="40" t="s">
        <v>23</v>
      </c>
      <c r="S24" s="40" t="s">
        <v>23</v>
      </c>
      <c r="T24" s="40" t="s">
        <v>23</v>
      </c>
      <c r="U24" s="40" t="s">
        <v>23</v>
      </c>
      <c r="V24" s="40" t="s">
        <v>23</v>
      </c>
      <c r="W24" s="40" t="s">
        <v>23</v>
      </c>
      <c r="X24" s="41" t="s">
        <v>23</v>
      </c>
    </row>
    <row r="25" spans="1:24" ht="243" customHeight="1" x14ac:dyDescent="0.25">
      <c r="A25" s="42" t="s">
        <v>9</v>
      </c>
      <c r="B25" s="43" t="s">
        <v>40</v>
      </c>
      <c r="C25" s="43" t="s">
        <v>46</v>
      </c>
      <c r="D25" s="44" t="s">
        <v>44</v>
      </c>
      <c r="E25" s="45" t="s">
        <v>62</v>
      </c>
      <c r="F25" s="46">
        <v>70000</v>
      </c>
      <c r="G25" s="47"/>
      <c r="H25" s="47"/>
      <c r="I25" s="47"/>
      <c r="J25" s="47"/>
      <c r="K25" s="47" t="s">
        <v>23</v>
      </c>
      <c r="L25" s="47" t="s">
        <v>23</v>
      </c>
      <c r="M25" s="47" t="s">
        <v>23</v>
      </c>
      <c r="N25" s="47" t="s">
        <v>23</v>
      </c>
      <c r="O25" s="47" t="s">
        <v>23</v>
      </c>
      <c r="P25" s="47" t="s">
        <v>23</v>
      </c>
      <c r="Q25" s="47" t="s">
        <v>23</v>
      </c>
      <c r="R25" s="47" t="s">
        <v>23</v>
      </c>
      <c r="S25" s="47" t="s">
        <v>23</v>
      </c>
      <c r="T25" s="47" t="s">
        <v>23</v>
      </c>
      <c r="U25" s="47" t="s">
        <v>23</v>
      </c>
      <c r="V25" s="47" t="s">
        <v>23</v>
      </c>
      <c r="W25" s="47"/>
      <c r="X25" s="48"/>
    </row>
    <row r="26" spans="1:24" s="8" customFormat="1" ht="95.25" thickBot="1" x14ac:dyDescent="0.3">
      <c r="A26" s="21" t="s">
        <v>10</v>
      </c>
      <c r="B26" s="22" t="s">
        <v>11</v>
      </c>
      <c r="C26" s="22" t="s">
        <v>43</v>
      </c>
      <c r="D26" s="23" t="s">
        <v>47</v>
      </c>
      <c r="E26" s="24"/>
      <c r="F26" s="25">
        <v>80000</v>
      </c>
      <c r="G26" s="26"/>
      <c r="H26" s="26"/>
      <c r="I26" s="26"/>
      <c r="J26" s="26"/>
      <c r="K26" s="26" t="s">
        <v>23</v>
      </c>
      <c r="L26" s="26" t="s">
        <v>23</v>
      </c>
      <c r="M26" s="26" t="s">
        <v>23</v>
      </c>
      <c r="N26" s="26" t="s">
        <v>23</v>
      </c>
      <c r="O26" s="26" t="s">
        <v>23</v>
      </c>
      <c r="P26" s="26" t="s">
        <v>23</v>
      </c>
      <c r="Q26" s="26" t="s">
        <v>23</v>
      </c>
      <c r="R26" s="26" t="s">
        <v>23</v>
      </c>
      <c r="S26" s="26" t="s">
        <v>23</v>
      </c>
      <c r="T26" s="26" t="s">
        <v>23</v>
      </c>
      <c r="U26" s="26" t="s">
        <v>23</v>
      </c>
      <c r="V26" s="26" t="s">
        <v>23</v>
      </c>
      <c r="W26" s="26" t="s">
        <v>23</v>
      </c>
      <c r="X26" s="27" t="s">
        <v>23</v>
      </c>
    </row>
    <row r="27" spans="1:24" ht="17.25" thickTop="1" thickBot="1" x14ac:dyDescent="0.3">
      <c r="A27" s="131"/>
      <c r="B27" s="131"/>
      <c r="C27" s="131"/>
      <c r="D27" s="132"/>
      <c r="E27" s="133"/>
      <c r="F27" s="134">
        <f>F26+F21+F17+F11+F7+F6</f>
        <v>650000</v>
      </c>
      <c r="G27" s="135"/>
      <c r="H27" s="135"/>
      <c r="I27" s="135"/>
      <c r="J27" s="135"/>
      <c r="K27" s="135"/>
      <c r="L27" s="135"/>
      <c r="M27" s="135"/>
      <c r="N27" s="135"/>
      <c r="O27" s="135"/>
      <c r="P27" s="135"/>
      <c r="Q27" s="135"/>
      <c r="R27" s="135"/>
      <c r="S27" s="135"/>
      <c r="T27" s="135"/>
      <c r="U27" s="135"/>
      <c r="V27" s="135"/>
      <c r="W27" s="135"/>
      <c r="X27" s="135"/>
    </row>
    <row r="28" spans="1:24" ht="16.5" thickTop="1" x14ac:dyDescent="0.25"/>
  </sheetData>
  <mergeCells count="5">
    <mergeCell ref="A3:D3"/>
    <mergeCell ref="G4:J4"/>
    <mergeCell ref="K4:V4"/>
    <mergeCell ref="W4:X4"/>
    <mergeCell ref="G3:X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85" zoomScaleNormal="85" workbookViewId="0">
      <pane ySplit="4" topLeftCell="A14" activePane="bottomLeft" state="frozen"/>
      <selection pane="bottomLeft" activeCell="B19" sqref="B19"/>
    </sheetView>
  </sheetViews>
  <sheetFormatPr baseColWidth="10" defaultColWidth="11.42578125" defaultRowHeight="15" x14ac:dyDescent="0.25"/>
  <cols>
    <col min="1" max="1" width="4.85546875" style="60" customWidth="1"/>
    <col min="2" max="2" width="58.7109375" style="61" customWidth="1"/>
    <col min="3" max="3" width="14" style="62" customWidth="1"/>
    <col min="4" max="5" width="11.42578125" style="62"/>
    <col min="6" max="6" width="16.42578125" style="62" customWidth="1"/>
    <col min="7" max="7" width="11.42578125" style="62"/>
  </cols>
  <sheetData>
    <row r="1" spans="1:10" x14ac:dyDescent="0.25">
      <c r="A1" s="58" t="s">
        <v>105</v>
      </c>
      <c r="B1" s="58"/>
      <c r="C1" s="59"/>
      <c r="D1" s="59"/>
      <c r="E1" s="59"/>
      <c r="F1" s="59"/>
      <c r="G1" s="59"/>
      <c r="H1" s="136"/>
      <c r="I1" s="136"/>
      <c r="J1" s="136"/>
    </row>
    <row r="2" spans="1:10" ht="6.75" customHeight="1" x14ac:dyDescent="0.25"/>
    <row r="3" spans="1:10" s="66" customFormat="1" ht="36" customHeight="1" thickBot="1" x14ac:dyDescent="0.3">
      <c r="A3" s="63"/>
      <c r="B3" s="64" t="s">
        <v>81</v>
      </c>
      <c r="C3" s="65" t="s">
        <v>82</v>
      </c>
      <c r="D3" s="64" t="s">
        <v>83</v>
      </c>
      <c r="E3" s="142" t="s">
        <v>84</v>
      </c>
      <c r="F3" s="142"/>
      <c r="G3" s="142"/>
    </row>
    <row r="4" spans="1:10" x14ac:dyDescent="0.25">
      <c r="A4" s="67"/>
      <c r="B4" s="68"/>
      <c r="C4" s="69"/>
      <c r="D4" s="70"/>
      <c r="E4" s="71" t="s">
        <v>78</v>
      </c>
      <c r="F4" s="72" t="s">
        <v>55</v>
      </c>
      <c r="G4" s="73" t="s">
        <v>62</v>
      </c>
    </row>
    <row r="5" spans="1:10" ht="25.5" x14ac:dyDescent="0.25">
      <c r="A5" s="74">
        <v>1</v>
      </c>
      <c r="B5" s="75" t="s">
        <v>85</v>
      </c>
      <c r="C5" s="76">
        <v>50000</v>
      </c>
      <c r="D5" s="77">
        <f>F5</f>
        <v>40000</v>
      </c>
      <c r="E5" s="78"/>
      <c r="F5" s="79">
        <v>40000</v>
      </c>
      <c r="G5" s="80"/>
    </row>
    <row r="6" spans="1:10" ht="25.5" x14ac:dyDescent="0.25">
      <c r="A6" s="81">
        <v>2</v>
      </c>
      <c r="B6" s="82" t="s">
        <v>86</v>
      </c>
      <c r="C6" s="83">
        <v>70000</v>
      </c>
      <c r="D6" s="84">
        <f>G7+F8+F9</f>
        <v>50000</v>
      </c>
      <c r="E6" s="85"/>
      <c r="F6" s="86"/>
      <c r="G6" s="87"/>
    </row>
    <row r="7" spans="1:10" ht="76.5" x14ac:dyDescent="0.25">
      <c r="A7" s="88"/>
      <c r="B7" s="89" t="s">
        <v>87</v>
      </c>
      <c r="C7" s="90"/>
      <c r="D7" s="91"/>
      <c r="E7" s="92"/>
      <c r="F7" s="93"/>
      <c r="G7" s="94">
        <v>30000</v>
      </c>
    </row>
    <row r="8" spans="1:10" ht="51" x14ac:dyDescent="0.25">
      <c r="A8" s="88"/>
      <c r="B8" s="89" t="s">
        <v>1</v>
      </c>
      <c r="C8" s="90"/>
      <c r="D8" s="91"/>
      <c r="E8" s="92"/>
      <c r="F8" s="93">
        <v>10000</v>
      </c>
      <c r="G8" s="94"/>
    </row>
    <row r="9" spans="1:10" ht="63.75" x14ac:dyDescent="0.25">
      <c r="A9" s="95"/>
      <c r="B9" s="96" t="s">
        <v>88</v>
      </c>
      <c r="C9" s="97"/>
      <c r="D9" s="98"/>
      <c r="E9" s="99"/>
      <c r="F9" s="100">
        <v>10000</v>
      </c>
      <c r="G9" s="101"/>
    </row>
    <row r="10" spans="1:10" ht="76.5" x14ac:dyDescent="0.25">
      <c r="A10" s="74">
        <v>3</v>
      </c>
      <c r="B10" s="75" t="s">
        <v>89</v>
      </c>
      <c r="C10" s="76">
        <v>100000</v>
      </c>
      <c r="D10" s="77">
        <f>SUM(E10:F10)</f>
        <v>60000</v>
      </c>
      <c r="E10" s="102">
        <v>20000</v>
      </c>
      <c r="F10" s="79">
        <v>40000</v>
      </c>
      <c r="G10" s="80"/>
    </row>
    <row r="11" spans="1:10" ht="38.25" x14ac:dyDescent="0.25">
      <c r="A11" s="103">
        <v>4</v>
      </c>
      <c r="B11" s="104" t="s">
        <v>90</v>
      </c>
      <c r="C11" s="76">
        <v>100000</v>
      </c>
      <c r="D11" s="77">
        <f>SUM(E11:F11)</f>
        <v>170000</v>
      </c>
      <c r="E11" s="102">
        <v>50000</v>
      </c>
      <c r="F11" s="79">
        <v>120000</v>
      </c>
      <c r="G11" s="80"/>
    </row>
    <row r="12" spans="1:10" ht="25.5" x14ac:dyDescent="0.25">
      <c r="A12" s="105">
        <v>5</v>
      </c>
      <c r="B12" s="106" t="s">
        <v>91</v>
      </c>
      <c r="C12" s="83">
        <v>250000</v>
      </c>
      <c r="D12" s="84">
        <f>E13+E15+G16</f>
        <v>250000</v>
      </c>
      <c r="E12" s="107"/>
      <c r="F12" s="108"/>
      <c r="G12" s="87"/>
      <c r="H12" s="109"/>
    </row>
    <row r="13" spans="1:10" ht="63.75" x14ac:dyDescent="0.25">
      <c r="A13" s="110"/>
      <c r="B13" s="111" t="s">
        <v>92</v>
      </c>
      <c r="C13" s="90"/>
      <c r="D13" s="91"/>
      <c r="E13" s="92">
        <v>60000</v>
      </c>
      <c r="F13" s="93"/>
      <c r="G13" s="94"/>
    </row>
    <row r="14" spans="1:10" ht="76.5" x14ac:dyDescent="0.25">
      <c r="A14" s="110"/>
      <c r="B14" s="111" t="s">
        <v>93</v>
      </c>
      <c r="C14" s="90"/>
      <c r="D14" s="91"/>
      <c r="E14" s="92"/>
      <c r="F14" s="93"/>
      <c r="G14" s="94"/>
    </row>
    <row r="15" spans="1:10" ht="38.25" x14ac:dyDescent="0.25">
      <c r="A15" s="110"/>
      <c r="B15" s="111" t="s">
        <v>94</v>
      </c>
      <c r="C15" s="90"/>
      <c r="D15" s="91"/>
      <c r="E15" s="92">
        <v>120000</v>
      </c>
      <c r="F15" s="93"/>
      <c r="G15" s="94"/>
    </row>
    <row r="16" spans="1:10" ht="38.25" x14ac:dyDescent="0.25">
      <c r="A16" s="112"/>
      <c r="B16" s="113" t="s">
        <v>95</v>
      </c>
      <c r="C16" s="97"/>
      <c r="D16" s="98"/>
      <c r="E16" s="99"/>
      <c r="F16" s="100"/>
      <c r="G16" s="101">
        <v>70000</v>
      </c>
    </row>
    <row r="17" spans="1:8" ht="39" thickBot="1" x14ac:dyDescent="0.3">
      <c r="A17" s="103">
        <v>6</v>
      </c>
      <c r="B17" s="104" t="s">
        <v>96</v>
      </c>
      <c r="C17" s="76">
        <v>80000</v>
      </c>
      <c r="D17" s="77">
        <f>F17</f>
        <v>80000</v>
      </c>
      <c r="E17" s="102"/>
      <c r="F17" s="79">
        <v>80000</v>
      </c>
      <c r="G17" s="80"/>
    </row>
    <row r="18" spans="1:8" ht="15.75" thickBot="1" x14ac:dyDescent="0.3">
      <c r="A18" s="114"/>
      <c r="B18" s="115"/>
      <c r="C18" s="116">
        <f>SUM(C4:C17)</f>
        <v>650000</v>
      </c>
      <c r="D18" s="117">
        <f>SUM(D5:D17)</f>
        <v>650000</v>
      </c>
      <c r="E18" s="118">
        <f>SUM(E5:E17)</f>
        <v>250000</v>
      </c>
      <c r="F18" s="119">
        <f>SUM(F5:F17)</f>
        <v>300000</v>
      </c>
      <c r="G18" s="120">
        <f>SUM(G5:G17)</f>
        <v>100000</v>
      </c>
      <c r="H18" s="109"/>
    </row>
    <row r="19" spans="1:8" ht="15.75" thickTop="1" x14ac:dyDescent="0.25">
      <c r="A19" s="121"/>
      <c r="B19" s="127" t="s">
        <v>102</v>
      </c>
      <c r="C19" s="121"/>
      <c r="D19" s="123">
        <v>11</v>
      </c>
      <c r="E19" s="128">
        <f>12000/250000*100</f>
        <v>4.8</v>
      </c>
      <c r="F19" s="123">
        <v>20</v>
      </c>
      <c r="G19" s="123">
        <v>0</v>
      </c>
    </row>
    <row r="20" spans="1:8" ht="15.75" thickBot="1" x14ac:dyDescent="0.3">
      <c r="B20" s="61" t="s">
        <v>103</v>
      </c>
      <c r="C20"/>
      <c r="D20" s="60">
        <v>89</v>
      </c>
      <c r="E20" s="129">
        <f>(70000+48000+120000)/E18*100</f>
        <v>95.199999999999989</v>
      </c>
      <c r="F20" s="130">
        <v>80</v>
      </c>
      <c r="G20" s="60">
        <v>100</v>
      </c>
    </row>
    <row r="21" spans="1:8" ht="15.75" thickTop="1" x14ac:dyDescent="0.25">
      <c r="A21" s="121"/>
      <c r="B21" s="122" t="s">
        <v>97</v>
      </c>
      <c r="C21" s="121"/>
      <c r="D21" s="121"/>
      <c r="E21" s="123" t="s">
        <v>98</v>
      </c>
      <c r="F21" s="123" t="s">
        <v>98</v>
      </c>
      <c r="G21" s="123" t="s">
        <v>98</v>
      </c>
      <c r="H21" s="109"/>
    </row>
    <row r="22" spans="1:8" ht="30.75" thickBot="1" x14ac:dyDescent="0.3">
      <c r="A22" s="124"/>
      <c r="B22" s="125" t="s">
        <v>99</v>
      </c>
      <c r="C22" s="124"/>
      <c r="D22" s="124"/>
      <c r="E22" s="126" t="s">
        <v>78</v>
      </c>
      <c r="F22" s="126" t="s">
        <v>100</v>
      </c>
      <c r="G22" s="126" t="s">
        <v>101</v>
      </c>
    </row>
    <row r="23" spans="1:8" ht="15.75" thickTop="1" x14ac:dyDescent="0.25"/>
  </sheetData>
  <mergeCells count="1">
    <mergeCell ref="E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Activ_notas &amp; Cronograma</vt:lpstr>
      <vt:lpstr>Fondos por agencia 14-15</vt:lpstr>
    </vt:vector>
  </TitlesOfParts>
  <Company>FAO of the UN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ONU-REDD</dc:creator>
  <cp:lastModifiedBy>Serena Fortuna (FAO)</cp:lastModifiedBy>
  <dcterms:created xsi:type="dcterms:W3CDTF">2014-07-18T15:59:57Z</dcterms:created>
  <dcterms:modified xsi:type="dcterms:W3CDTF">2014-08-11T01:02:35Z</dcterms:modified>
</cp:coreProperties>
</file>