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6" i="1" l="1"/>
  <c r="B27" i="1" s="1"/>
  <c r="E27" i="1"/>
  <c r="I27" i="1"/>
  <c r="I29" i="1"/>
  <c r="C30" i="1" s="1"/>
  <c r="I30" i="1"/>
  <c r="I32" i="1"/>
  <c r="J33" i="1"/>
  <c r="J20" i="1"/>
  <c r="I47" i="1"/>
  <c r="I48" i="1" s="1"/>
  <c r="I44" i="1"/>
  <c r="I45" i="1" s="1"/>
  <c r="E33" i="1"/>
  <c r="I41" i="1"/>
  <c r="I42" i="1" s="1"/>
  <c r="I38" i="1"/>
  <c r="I39" i="1" s="1"/>
  <c r="I35" i="1"/>
  <c r="I36" i="1" s="1"/>
  <c r="F33" i="1"/>
  <c r="I22" i="1"/>
  <c r="G23" i="1" s="1"/>
  <c r="I19" i="1"/>
  <c r="I20" i="1" s="1"/>
  <c r="I16" i="1"/>
  <c r="I17" i="1" s="1"/>
  <c r="I13" i="1"/>
  <c r="I14" i="1" s="1"/>
  <c r="I10" i="1"/>
  <c r="I11" i="1" s="1"/>
  <c r="I8" i="1"/>
  <c r="D8" i="1"/>
  <c r="C8" i="1"/>
  <c r="I7" i="1"/>
  <c r="F8" i="1" s="1"/>
  <c r="E36" i="1" l="1"/>
  <c r="J36" i="1"/>
  <c r="H27" i="1"/>
  <c r="D27" i="1"/>
  <c r="G27" i="1"/>
  <c r="C27" i="1"/>
  <c r="J27" i="1"/>
  <c r="F27" i="1"/>
  <c r="E20" i="1"/>
  <c r="J17" i="1"/>
  <c r="J14" i="1"/>
  <c r="J11" i="1"/>
  <c r="J8" i="1"/>
  <c r="G8" i="1"/>
  <c r="B8" i="1"/>
  <c r="H8" i="1"/>
  <c r="E8" i="1"/>
  <c r="E30" i="1"/>
  <c r="J30" i="1"/>
  <c r="F30" i="1"/>
  <c r="B30" i="1"/>
  <c r="H30" i="1"/>
  <c r="D30" i="1"/>
  <c r="G30" i="1"/>
  <c r="J48" i="1"/>
  <c r="C48" i="1"/>
  <c r="F48" i="1"/>
  <c r="G48" i="1"/>
  <c r="B48" i="1"/>
  <c r="J45" i="1"/>
  <c r="D42" i="1"/>
  <c r="E42" i="1"/>
  <c r="J42" i="1"/>
  <c r="F42" i="1"/>
  <c r="B42" i="1"/>
  <c r="G42" i="1"/>
  <c r="C42" i="1"/>
  <c r="H42" i="1"/>
  <c r="J39" i="1"/>
  <c r="C39" i="1"/>
  <c r="H39" i="1"/>
  <c r="D39" i="1"/>
  <c r="F39" i="1"/>
  <c r="B39" i="1"/>
  <c r="G39" i="1"/>
  <c r="E39" i="1"/>
  <c r="E23" i="1"/>
  <c r="J23" i="1"/>
  <c r="E17" i="1"/>
  <c r="E14" i="1"/>
  <c r="E11" i="1"/>
  <c r="D48" i="1"/>
  <c r="H48" i="1"/>
  <c r="E48" i="1"/>
  <c r="B45" i="1"/>
  <c r="F45" i="1"/>
  <c r="C45" i="1"/>
  <c r="G45" i="1"/>
  <c r="D45" i="1"/>
  <c r="H45" i="1"/>
  <c r="E45" i="1"/>
  <c r="F36" i="1"/>
  <c r="B36" i="1"/>
  <c r="G36" i="1"/>
  <c r="C36" i="1"/>
  <c r="D36" i="1"/>
  <c r="H36" i="1"/>
  <c r="C33" i="1"/>
  <c r="G33" i="1"/>
  <c r="I33" i="1"/>
  <c r="D33" i="1"/>
  <c r="H33" i="1"/>
  <c r="B33" i="1"/>
  <c r="H23" i="1"/>
  <c r="D23" i="1"/>
  <c r="B23" i="1"/>
  <c r="F23" i="1"/>
  <c r="I23" i="1"/>
  <c r="C23" i="1"/>
  <c r="H17" i="1"/>
  <c r="B20" i="1"/>
  <c r="F20" i="1"/>
  <c r="C20" i="1"/>
  <c r="G20" i="1"/>
  <c r="D20" i="1"/>
  <c r="H20" i="1"/>
  <c r="D17" i="1"/>
  <c r="B17" i="1"/>
  <c r="F17" i="1"/>
  <c r="C17" i="1"/>
  <c r="G17" i="1"/>
  <c r="G14" i="1"/>
  <c r="C14" i="1"/>
  <c r="H14" i="1"/>
  <c r="D14" i="1"/>
  <c r="B14" i="1"/>
  <c r="F14" i="1"/>
  <c r="D11" i="1"/>
  <c r="H11" i="1"/>
  <c r="B11" i="1"/>
  <c r="F11" i="1"/>
  <c r="C11" i="1"/>
  <c r="G11" i="1"/>
</calcChain>
</file>

<file path=xl/sharedStrings.xml><?xml version="1.0" encoding="utf-8"?>
<sst xmlns="http://schemas.openxmlformats.org/spreadsheetml/2006/main" count="51" uniqueCount="35">
  <si>
    <t xml:space="preserve">Survey Results </t>
  </si>
  <si>
    <t>2015 Global Joint FCPF / UN-REDD Programme REDD+ Knowledge Exchange Evaluation</t>
  </si>
  <si>
    <t>Strongly disagree</t>
  </si>
  <si>
    <t>Disagree</t>
  </si>
  <si>
    <t>Disagree somewhat</t>
  </si>
  <si>
    <t>Neither agree nor disagree</t>
  </si>
  <si>
    <t>Agree somewhat</t>
  </si>
  <si>
    <t>Agree</t>
  </si>
  <si>
    <t>Strongly agree</t>
  </si>
  <si>
    <t>The Knowledge Exchange Day has met my expectations</t>
  </si>
  <si>
    <t>Total reporting</t>
  </si>
  <si>
    <t>percentage</t>
  </si>
  <si>
    <t>The methodology facilitated knowledge sharing and learning</t>
  </si>
  <si>
    <t>My knowledge on REDD+ preparedness and implementation increased</t>
  </si>
  <si>
    <t>I will use what I learned today</t>
  </si>
  <si>
    <t>The knowledge I gained will be useful to share with my colleagues in my country</t>
  </si>
  <si>
    <t>I would participate again in similar knowledge exchange events</t>
  </si>
  <si>
    <t>Session 1: Early lessons learned from engaging in the private sector in REDD+</t>
  </si>
  <si>
    <t>Session 2: Progress and challenges on forest reference levels for UNFCCC</t>
  </si>
  <si>
    <t>Session 3: Carbon stock assessment and monitoring in indigenous territories in Latin America</t>
  </si>
  <si>
    <t>Session 4: Country experiences in the development and prioritization of REDD+ policies and measures</t>
  </si>
  <si>
    <t>Session 5: Synergies on land-use/REDD+ in countries INDCs submitted to the UNFCCC and strategy documents and REDD+ programmes</t>
  </si>
  <si>
    <t>Session 6: Country approaches to REDD+ safeguards, including REDD+ safeguards information systems</t>
  </si>
  <si>
    <t>Session 7: Social inclusion and REDD+</t>
  </si>
  <si>
    <t>Session 8: MRV experiences and South-South cooperation in Mesoamerica</t>
  </si>
  <si>
    <t>Total positive response</t>
  </si>
  <si>
    <t>Neutral</t>
  </si>
  <si>
    <t>Somewhat positive</t>
  </si>
  <si>
    <t>Positive</t>
  </si>
  <si>
    <t>Strongly positive</t>
  </si>
  <si>
    <t>Somewhat not positive</t>
  </si>
  <si>
    <t>Not positive</t>
  </si>
  <si>
    <t>Strongly not positive</t>
  </si>
  <si>
    <t xml:space="preserve">Survey </t>
  </si>
  <si>
    <t>* percentage on graph indicates positive survey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</si>
</sst>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8"/>
      <color theme="3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right"/>
    </xf>
    <xf numFmtId="9" fontId="8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Sheet1!$B$8:$H$8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2.3255813953488372E-2</c:v>
                </c:pt>
                <c:pt idx="3">
                  <c:v>4.6511627906976744E-2</c:v>
                </c:pt>
                <c:pt idx="4">
                  <c:v>0.16279069767441862</c:v>
                </c:pt>
                <c:pt idx="5">
                  <c:v>0.55813953488372092</c:v>
                </c:pt>
                <c:pt idx="6">
                  <c:v>0.20930232558139536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05696"/>
        <c:axId val="42428288"/>
      </c:areaChart>
      <c:catAx>
        <c:axId val="398056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2428288"/>
        <c:crosses val="autoZero"/>
        <c:auto val="1"/>
        <c:lblAlgn val="ctr"/>
        <c:lblOffset val="100"/>
        <c:noMultiLvlLbl val="0"/>
      </c:catAx>
      <c:valAx>
        <c:axId val="42428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980569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Sheet1!$B$36:$H$36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0.04</c:v>
                </c:pt>
                <c:pt idx="4">
                  <c:v>0.2</c:v>
                </c:pt>
                <c:pt idx="5">
                  <c:v>0.4</c:v>
                </c:pt>
                <c:pt idx="6">
                  <c:v>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68672"/>
        <c:axId val="86904832"/>
      </c:areaChart>
      <c:catAx>
        <c:axId val="5826867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6904832"/>
        <c:crosses val="autoZero"/>
        <c:auto val="1"/>
        <c:lblAlgn val="ctr"/>
        <c:lblOffset val="100"/>
        <c:noMultiLvlLbl val="0"/>
      </c:catAx>
      <c:valAx>
        <c:axId val="8690483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268672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Sheet1!$B$39:$H$39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0.10344827586206896</c:v>
                </c:pt>
                <c:pt idx="4">
                  <c:v>0.31034482758620691</c:v>
                </c:pt>
                <c:pt idx="5">
                  <c:v>0.37931034482758619</c:v>
                </c:pt>
                <c:pt idx="6">
                  <c:v>0.20689655172413793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51456"/>
        <c:axId val="89396352"/>
      </c:areaChart>
      <c:catAx>
        <c:axId val="876514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9396352"/>
        <c:crosses val="autoZero"/>
        <c:auto val="1"/>
        <c:lblAlgn val="ctr"/>
        <c:lblOffset val="100"/>
        <c:noMultiLvlLbl val="0"/>
      </c:catAx>
      <c:valAx>
        <c:axId val="8939635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765145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Sheet1!$B$42:$H$42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8.3333333333333329E-2</c:v>
                </c:pt>
                <c:pt idx="4">
                  <c:v>0.125</c:v>
                </c:pt>
                <c:pt idx="5">
                  <c:v>0.5</c:v>
                </c:pt>
                <c:pt idx="6">
                  <c:v>0.29166666666666669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75264"/>
        <c:axId val="87557248"/>
      </c:areaChart>
      <c:catAx>
        <c:axId val="13567526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557248"/>
        <c:crosses val="autoZero"/>
        <c:auto val="1"/>
        <c:lblAlgn val="ctr"/>
        <c:lblOffset val="100"/>
        <c:noMultiLvlLbl val="0"/>
      </c:catAx>
      <c:valAx>
        <c:axId val="87557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5675264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Sheet1!$B$45:$H$45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5.8823529411764705E-2</c:v>
                </c:pt>
                <c:pt idx="4">
                  <c:v>0.23529411764705882</c:v>
                </c:pt>
                <c:pt idx="5">
                  <c:v>0.52941176470588236</c:v>
                </c:pt>
                <c:pt idx="6">
                  <c:v>0.17647058823529413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55136"/>
        <c:axId val="96156672"/>
      </c:areaChart>
      <c:catAx>
        <c:axId val="9615513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6156672"/>
        <c:crosses val="autoZero"/>
        <c:auto val="1"/>
        <c:lblAlgn val="ctr"/>
        <c:lblOffset val="100"/>
        <c:noMultiLvlLbl val="0"/>
      </c:catAx>
      <c:valAx>
        <c:axId val="961566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615513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Sheet1!$B$48:$H$48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4.1666666666666664E-2</c:v>
                </c:pt>
                <c:pt idx="3">
                  <c:v>8.3333333333333329E-2</c:v>
                </c:pt>
                <c:pt idx="4">
                  <c:v>0.25</c:v>
                </c:pt>
                <c:pt idx="5">
                  <c:v>0.33333333333333331</c:v>
                </c:pt>
                <c:pt idx="6">
                  <c:v>0.29166666666666669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49344"/>
        <c:axId val="136250880"/>
      </c:areaChart>
      <c:catAx>
        <c:axId val="1362493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6250880"/>
        <c:crosses val="autoZero"/>
        <c:auto val="1"/>
        <c:lblAlgn val="ctr"/>
        <c:lblOffset val="100"/>
        <c:noMultiLvlLbl val="0"/>
      </c:catAx>
      <c:valAx>
        <c:axId val="136250880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6249344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Sheet1!$B$11:$H$11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2.3255813953488372E-2</c:v>
                </c:pt>
                <c:pt idx="3">
                  <c:v>4.6511627906976744E-2</c:v>
                </c:pt>
                <c:pt idx="4">
                  <c:v>0.30232558139534882</c:v>
                </c:pt>
                <c:pt idx="5">
                  <c:v>0.46511627906976744</c:v>
                </c:pt>
                <c:pt idx="6">
                  <c:v>0.16279069767441862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76576"/>
        <c:axId val="87578112"/>
      </c:areaChart>
      <c:catAx>
        <c:axId val="875765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578112"/>
        <c:crosses val="autoZero"/>
        <c:auto val="1"/>
        <c:lblAlgn val="ctr"/>
        <c:lblOffset val="100"/>
        <c:noMultiLvlLbl val="0"/>
      </c:catAx>
      <c:valAx>
        <c:axId val="8757811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757657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Sheet1!$B$14:$H$14</c:f>
              <c:numCache>
                <c:formatCode>0%</c:formatCode>
                <c:ptCount val="7"/>
                <c:pt idx="0">
                  <c:v>0</c:v>
                </c:pt>
                <c:pt idx="1">
                  <c:v>2.3255813953488372E-2</c:v>
                </c:pt>
                <c:pt idx="2">
                  <c:v>0</c:v>
                </c:pt>
                <c:pt idx="3">
                  <c:v>0.16279069767441862</c:v>
                </c:pt>
                <c:pt idx="4">
                  <c:v>0.20930232558139536</c:v>
                </c:pt>
                <c:pt idx="5">
                  <c:v>0.27906976744186046</c:v>
                </c:pt>
                <c:pt idx="6">
                  <c:v>0.32558139534883723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78400"/>
        <c:axId val="87122688"/>
      </c:areaChart>
      <c:catAx>
        <c:axId val="8707840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122688"/>
        <c:crosses val="autoZero"/>
        <c:auto val="1"/>
        <c:lblAlgn val="ctr"/>
        <c:lblOffset val="100"/>
        <c:noMultiLvlLbl val="0"/>
      </c:catAx>
      <c:valAx>
        <c:axId val="87122688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7078400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Sheet1!$B$17:$H$17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4.6511627906976744E-2</c:v>
                </c:pt>
                <c:pt idx="3">
                  <c:v>2.3255813953488372E-2</c:v>
                </c:pt>
                <c:pt idx="4">
                  <c:v>0.16279069767441862</c:v>
                </c:pt>
                <c:pt idx="5">
                  <c:v>0.44186046511627908</c:v>
                </c:pt>
                <c:pt idx="6">
                  <c:v>0.32558139534883723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71456"/>
        <c:axId val="87589632"/>
      </c:areaChart>
      <c:catAx>
        <c:axId val="875714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589632"/>
        <c:crosses val="autoZero"/>
        <c:auto val="1"/>
        <c:lblAlgn val="ctr"/>
        <c:lblOffset val="100"/>
        <c:noMultiLvlLbl val="0"/>
      </c:catAx>
      <c:valAx>
        <c:axId val="8758963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757145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Sheet1!$B$20:$H$20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9.3023255813953487E-2</c:v>
                </c:pt>
                <c:pt idx="4">
                  <c:v>0.18604651162790697</c:v>
                </c:pt>
                <c:pt idx="5">
                  <c:v>0.41860465116279072</c:v>
                </c:pt>
                <c:pt idx="6">
                  <c:v>0.30232558139534882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55520"/>
        <c:axId val="90557056"/>
      </c:areaChart>
      <c:catAx>
        <c:axId val="905555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557056"/>
        <c:crosses val="autoZero"/>
        <c:auto val="1"/>
        <c:lblAlgn val="ctr"/>
        <c:lblOffset val="100"/>
        <c:noMultiLvlLbl val="0"/>
      </c:catAx>
      <c:valAx>
        <c:axId val="90557056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0555520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Sheet1!$B$6:$H$6</c:f>
              <c:strCache>
                <c:ptCount val="7"/>
                <c:pt idx="0">
                  <c:v>Strongly disagree</c:v>
                </c:pt>
                <c:pt idx="1">
                  <c:v>Disagree</c:v>
                </c:pt>
                <c:pt idx="2">
                  <c:v>Disagree somewhat</c:v>
                </c:pt>
                <c:pt idx="3">
                  <c:v>Neither agree nor disagree</c:v>
                </c:pt>
                <c:pt idx="4">
                  <c:v>Agree somewhat</c:v>
                </c:pt>
                <c:pt idx="5">
                  <c:v>Agree</c:v>
                </c:pt>
                <c:pt idx="6">
                  <c:v>Strongly agree</c:v>
                </c:pt>
              </c:strCache>
            </c:strRef>
          </c:cat>
          <c:val>
            <c:numRef>
              <c:f>Sheet1!$B$23:$H$23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4.6511627906976744E-2</c:v>
                </c:pt>
                <c:pt idx="4">
                  <c:v>9.3023255813953487E-2</c:v>
                </c:pt>
                <c:pt idx="5">
                  <c:v>0.30232558139534882</c:v>
                </c:pt>
                <c:pt idx="6">
                  <c:v>0.55813953488372092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98080"/>
        <c:axId val="95599616"/>
      </c:areaChart>
      <c:catAx>
        <c:axId val="955980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5599616"/>
        <c:crosses val="autoZero"/>
        <c:auto val="1"/>
        <c:lblAlgn val="ctr"/>
        <c:lblOffset val="100"/>
        <c:noMultiLvlLbl val="0"/>
      </c:catAx>
      <c:valAx>
        <c:axId val="95599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598080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Sheet1!$B$27:$H$27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4.7619047619047616E-2</c:v>
                </c:pt>
                <c:pt idx="3">
                  <c:v>9.5238095238095233E-2</c:v>
                </c:pt>
                <c:pt idx="4">
                  <c:v>0.23809523809523808</c:v>
                </c:pt>
                <c:pt idx="5">
                  <c:v>0.33333333333333331</c:v>
                </c:pt>
                <c:pt idx="6">
                  <c:v>0.2857142857142857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11712"/>
        <c:axId val="58293632"/>
      </c:areaChart>
      <c:catAx>
        <c:axId val="4341171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58293632"/>
        <c:crosses val="autoZero"/>
        <c:auto val="1"/>
        <c:lblAlgn val="ctr"/>
        <c:lblOffset val="100"/>
        <c:noMultiLvlLbl val="0"/>
      </c:catAx>
      <c:valAx>
        <c:axId val="58293632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411712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Sheet1!$B$30:$H$30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3.8461538461538464E-2</c:v>
                </c:pt>
                <c:pt idx="4">
                  <c:v>0.19230769230769232</c:v>
                </c:pt>
                <c:pt idx="5">
                  <c:v>0.5</c:v>
                </c:pt>
                <c:pt idx="6">
                  <c:v>0.26923076923076922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19456"/>
        <c:axId val="94820992"/>
      </c:areaChart>
      <c:catAx>
        <c:axId val="948194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4820992"/>
        <c:crosses val="autoZero"/>
        <c:auto val="1"/>
        <c:lblAlgn val="ctr"/>
        <c:lblOffset val="100"/>
        <c:noMultiLvlLbl val="0"/>
      </c:catAx>
      <c:valAx>
        <c:axId val="9482099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819456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89031224881959"/>
          <c:y val="0.20084319968478517"/>
          <c:w val="0.79034971353572037"/>
          <c:h val="0.49050224654121621"/>
        </c:manualLayout>
      </c:layout>
      <c:areaChart>
        <c:grouping val="stacke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Sheet1!$B$25:$H$25</c:f>
              <c:strCache>
                <c:ptCount val="7"/>
                <c:pt idx="0">
                  <c:v>Strongly not positive</c:v>
                </c:pt>
                <c:pt idx="1">
                  <c:v>Not positive</c:v>
                </c:pt>
                <c:pt idx="2">
                  <c:v>Somewhat not positive</c:v>
                </c:pt>
                <c:pt idx="3">
                  <c:v>Neutral</c:v>
                </c:pt>
                <c:pt idx="4">
                  <c:v>Somewhat positive</c:v>
                </c:pt>
                <c:pt idx="5">
                  <c:v>Positive</c:v>
                </c:pt>
                <c:pt idx="6">
                  <c:v>Strongly positive</c:v>
                </c:pt>
              </c:strCache>
            </c:strRef>
          </c:cat>
          <c:val>
            <c:numRef>
              <c:f>Sheet1!$B$33:$H$33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4.5454545454545456E-2</c:v>
                </c:pt>
                <c:pt idx="3">
                  <c:v>4.5454545454545456E-2</c:v>
                </c:pt>
                <c:pt idx="4">
                  <c:v>0.22727272727272727</c:v>
                </c:pt>
                <c:pt idx="5">
                  <c:v>0.36363636363636365</c:v>
                </c:pt>
                <c:pt idx="6">
                  <c:v>0.31818181818181818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30048"/>
        <c:axId val="94931584"/>
      </c:areaChart>
      <c:catAx>
        <c:axId val="949300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4931584"/>
        <c:crosses val="autoZero"/>
        <c:auto val="1"/>
        <c:lblAlgn val="ctr"/>
        <c:lblOffset val="100"/>
        <c:noMultiLvlLbl val="0"/>
      </c:catAx>
      <c:valAx>
        <c:axId val="94931584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93004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47624</xdr:rowOff>
    </xdr:from>
    <xdr:to>
      <xdr:col>16</xdr:col>
      <xdr:colOff>238124</xdr:colOff>
      <xdr:row>20</xdr:row>
      <xdr:rowOff>161924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5</xdr:row>
      <xdr:rowOff>57150</xdr:rowOff>
    </xdr:from>
    <xdr:to>
      <xdr:col>22</xdr:col>
      <xdr:colOff>257174</xdr:colOff>
      <xdr:row>20</xdr:row>
      <xdr:rowOff>171450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5</xdr:row>
      <xdr:rowOff>57150</xdr:rowOff>
    </xdr:from>
    <xdr:to>
      <xdr:col>28</xdr:col>
      <xdr:colOff>228599</xdr:colOff>
      <xdr:row>20</xdr:row>
      <xdr:rowOff>171450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21</xdr:row>
      <xdr:rowOff>95250</xdr:rowOff>
    </xdr:from>
    <xdr:to>
      <xdr:col>16</xdr:col>
      <xdr:colOff>238124</xdr:colOff>
      <xdr:row>35</xdr:row>
      <xdr:rowOff>28575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21</xdr:row>
      <xdr:rowOff>95250</xdr:rowOff>
    </xdr:from>
    <xdr:to>
      <xdr:col>22</xdr:col>
      <xdr:colOff>219074</xdr:colOff>
      <xdr:row>35</xdr:row>
      <xdr:rowOff>28575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600075</xdr:colOff>
      <xdr:row>21</xdr:row>
      <xdr:rowOff>85725</xdr:rowOff>
    </xdr:from>
    <xdr:to>
      <xdr:col>28</xdr:col>
      <xdr:colOff>209549</xdr:colOff>
      <xdr:row>35</xdr:row>
      <xdr:rowOff>19050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16</xdr:col>
      <xdr:colOff>219074</xdr:colOff>
      <xdr:row>48</xdr:row>
      <xdr:rowOff>123825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36</xdr:row>
      <xdr:rowOff>0</xdr:rowOff>
    </xdr:from>
    <xdr:to>
      <xdr:col>22</xdr:col>
      <xdr:colOff>219074</xdr:colOff>
      <xdr:row>48</xdr:row>
      <xdr:rowOff>123825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36</xdr:row>
      <xdr:rowOff>0</xdr:rowOff>
    </xdr:from>
    <xdr:to>
      <xdr:col>28</xdr:col>
      <xdr:colOff>219074</xdr:colOff>
      <xdr:row>48</xdr:row>
      <xdr:rowOff>123825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</xdr:col>
      <xdr:colOff>685799</xdr:colOff>
      <xdr:row>74</xdr:row>
      <xdr:rowOff>123825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123825</xdr:colOff>
      <xdr:row>48</xdr:row>
      <xdr:rowOff>180975</xdr:rowOff>
    </xdr:from>
    <xdr:to>
      <xdr:col>7</xdr:col>
      <xdr:colOff>171449</xdr:colOff>
      <xdr:row>74</xdr:row>
      <xdr:rowOff>114300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314325</xdr:colOff>
      <xdr:row>48</xdr:row>
      <xdr:rowOff>171450</xdr:rowOff>
    </xdr:from>
    <xdr:to>
      <xdr:col>11</xdr:col>
      <xdr:colOff>104774</xdr:colOff>
      <xdr:row>74</xdr:row>
      <xdr:rowOff>104775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285750</xdr:colOff>
      <xdr:row>49</xdr:row>
      <xdr:rowOff>9525</xdr:rowOff>
    </xdr:from>
    <xdr:to>
      <xdr:col>16</xdr:col>
      <xdr:colOff>504824</xdr:colOff>
      <xdr:row>74</xdr:row>
      <xdr:rowOff>133350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49</xdr:row>
      <xdr:rowOff>0</xdr:rowOff>
    </xdr:from>
    <xdr:to>
      <xdr:col>22</xdr:col>
      <xdr:colOff>219074</xdr:colOff>
      <xdr:row>74</xdr:row>
      <xdr:rowOff>123825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91%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3: Carbon stock assessment and monitoring in indigenous territories in Latin America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92%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4: Country experiences in the development and prioritization of REDD+ policies and measures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92%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5: Synergies on land-use/REDD+ in countries INDCs and strategy documents and REDD+ programmes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92%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6: Country approaches to REDD+ safeguards, including REDD+ safeguards information systems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94%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7: Social inclusion and REDD+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88%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8: MRV experiences and South-South cooperation in Mesoamerica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93%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The Knowledge</a:t>
          </a:r>
          <a:r>
            <a:rPr lang="en-GB" sz="1100" b="1" baseline="0">
              <a:solidFill>
                <a:schemeClr val="tx2"/>
              </a:solidFill>
            </a:rPr>
            <a:t> Exchange Day has met my expectations 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93%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The methodology facilitated knowledge sharing and learning</a:t>
          </a:r>
          <a:endParaRPr lang="en-GB" sz="240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81%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My knowledge on REDD+ preparedness and implementation increased</a:t>
          </a:r>
          <a:endParaRPr lang="en-GB" sz="240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93%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I will use what I learned today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91%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The knowledge I gained will be useful to share with my colleagues in my country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95%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I would participate again in similar knowledge exchange events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86%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1: Early lessons learned from engaging in the private sector in REDD+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0.09038</cdr:x>
      <cdr:y>0.00568</cdr:y>
    </cdr:from>
    <cdr:to>
      <cdr:x>0.94461</cdr:x>
      <cdr:y>0.24716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5" y="19051"/>
          <a:ext cx="2790825" cy="8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0.02915</cdr:x>
      <cdr:y>0.01211</cdr:y>
    </cdr:from>
    <cdr:to>
      <cdr:x>0.96501</cdr:x>
      <cdr:y>0.22727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49" y="47626"/>
          <a:ext cx="3057525" cy="84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4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96%</a:t>
          </a:r>
          <a:endParaRPr lang="en-GB" sz="800" b="1" baseline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GB" sz="1100" b="1">
              <a:solidFill>
                <a:schemeClr val="tx2"/>
              </a:solidFill>
            </a:rPr>
            <a:t>Session 2: Progress and challenges on forest reference levels for UNFCCC</a:t>
          </a:r>
          <a:endParaRPr lang="en-GB" sz="2400" b="1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C5" zoomScale="75" zoomScaleNormal="75" workbookViewId="0">
      <selection activeCell="W7" sqref="W7"/>
    </sheetView>
  </sheetViews>
  <sheetFormatPr defaultRowHeight="15" x14ac:dyDescent="0.25"/>
  <cols>
    <col min="1" max="1" width="26.7109375" customWidth="1"/>
    <col min="2" max="2" width="12" customWidth="1"/>
    <col min="3" max="3" width="11.140625" customWidth="1"/>
    <col min="4" max="4" width="12.5703125" customWidth="1"/>
    <col min="5" max="5" width="14.140625" customWidth="1"/>
    <col min="6" max="6" width="11.28515625" customWidth="1"/>
    <col min="7" max="7" width="10.28515625" customWidth="1"/>
    <col min="8" max="8" width="10" customWidth="1"/>
    <col min="9" max="9" width="14.7109375" customWidth="1"/>
    <col min="10" max="10" width="18.28515625" customWidth="1"/>
  </cols>
  <sheetData>
    <row r="1" spans="1:10" s="2" customFormat="1" ht="23.25" x14ac:dyDescent="0.35">
      <c r="A1" s="2" t="s">
        <v>1</v>
      </c>
    </row>
    <row r="2" spans="1:10" s="1" customFormat="1" ht="23.25" x14ac:dyDescent="0.35">
      <c r="B2" s="5" t="s">
        <v>34</v>
      </c>
    </row>
    <row r="3" spans="1:10" ht="26.25" x14ac:dyDescent="0.4">
      <c r="A3" s="3" t="s">
        <v>0</v>
      </c>
    </row>
    <row r="6" spans="1:10" s="4" customFormat="1" ht="30.75" customHeight="1" x14ac:dyDescent="0.25">
      <c r="A6" s="6" t="s">
        <v>33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8" t="s">
        <v>10</v>
      </c>
      <c r="J6" s="9" t="s">
        <v>25</v>
      </c>
    </row>
    <row r="7" spans="1:10" ht="45" x14ac:dyDescent="0.25">
      <c r="A7" s="10" t="s">
        <v>9</v>
      </c>
      <c r="B7" s="11">
        <v>0</v>
      </c>
      <c r="C7" s="11">
        <v>0</v>
      </c>
      <c r="D7" s="11">
        <v>1</v>
      </c>
      <c r="E7" s="11">
        <v>2</v>
      </c>
      <c r="F7" s="11">
        <v>7</v>
      </c>
      <c r="G7" s="11">
        <v>24</v>
      </c>
      <c r="H7" s="11">
        <v>9</v>
      </c>
      <c r="I7" s="12">
        <f>SUM(B7:H7)</f>
        <v>43</v>
      </c>
      <c r="J7" s="13"/>
    </row>
    <row r="8" spans="1:10" x14ac:dyDescent="0.25">
      <c r="A8" s="14" t="s">
        <v>11</v>
      </c>
      <c r="B8" s="15">
        <f>SUM(B7/I7)</f>
        <v>0</v>
      </c>
      <c r="C8" s="15">
        <f>SUM(C7/I7)</f>
        <v>0</v>
      </c>
      <c r="D8" s="15">
        <f>SUM((D7/I7))</f>
        <v>2.3255813953488372E-2</v>
      </c>
      <c r="E8" s="15">
        <f>SUM((E7/I7))</f>
        <v>4.6511627906976744E-2</v>
      </c>
      <c r="F8" s="15">
        <f>SUM((F7/I7))</f>
        <v>0.16279069767441862</v>
      </c>
      <c r="G8" s="15">
        <f>SUM((G7/I7))</f>
        <v>0.55813953488372092</v>
      </c>
      <c r="H8" s="15">
        <f>SUM((H7/I7))</f>
        <v>0.20930232558139536</v>
      </c>
      <c r="I8" s="15">
        <f>SUM((I7/I7))</f>
        <v>1</v>
      </c>
      <c r="J8" s="16">
        <f>SUM(F7:H7)/I7</f>
        <v>0.93023255813953487</v>
      </c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3"/>
      <c r="J9" s="13"/>
    </row>
    <row r="10" spans="1:10" ht="45" x14ac:dyDescent="0.25">
      <c r="A10" s="10" t="s">
        <v>12</v>
      </c>
      <c r="B10" s="11">
        <v>0</v>
      </c>
      <c r="C10" s="11">
        <v>0</v>
      </c>
      <c r="D10" s="11">
        <v>1</v>
      </c>
      <c r="E10" s="11">
        <v>2</v>
      </c>
      <c r="F10" s="11">
        <v>13</v>
      </c>
      <c r="G10" s="11">
        <v>20</v>
      </c>
      <c r="H10" s="11">
        <v>7</v>
      </c>
      <c r="I10" s="12">
        <f>SUM(B10:H10)</f>
        <v>43</v>
      </c>
      <c r="J10" s="12"/>
    </row>
    <row r="11" spans="1:10" x14ac:dyDescent="0.25">
      <c r="A11" s="14" t="s">
        <v>11</v>
      </c>
      <c r="B11" s="15">
        <f>SUM(B10/I10)</f>
        <v>0</v>
      </c>
      <c r="C11" s="15">
        <f>SUM(C10/I10)</f>
        <v>0</v>
      </c>
      <c r="D11" s="15">
        <f>SUM((D10/I10))</f>
        <v>2.3255813953488372E-2</v>
      </c>
      <c r="E11" s="15">
        <f>SUM((E10/I10))</f>
        <v>4.6511627906976744E-2</v>
      </c>
      <c r="F11" s="15">
        <f>SUM((F10/I10))</f>
        <v>0.30232558139534882</v>
      </c>
      <c r="G11" s="15">
        <f>SUM((G10/I10))</f>
        <v>0.46511627906976744</v>
      </c>
      <c r="H11" s="15">
        <f>SUM((H10/I10))</f>
        <v>0.16279069767441862</v>
      </c>
      <c r="I11" s="15">
        <f>SUM((I10/I10))</f>
        <v>1</v>
      </c>
      <c r="J11" s="16">
        <f>SUM(F10:H10)/I10</f>
        <v>0.93023255813953487</v>
      </c>
    </row>
    <row r="12" spans="1:10" x14ac:dyDescent="0.25">
      <c r="A12" s="17"/>
      <c r="B12" s="11"/>
      <c r="C12" s="11"/>
      <c r="D12" s="11"/>
      <c r="E12" s="11"/>
      <c r="F12" s="11"/>
      <c r="G12" s="11"/>
      <c r="H12" s="11"/>
      <c r="I12" s="12"/>
      <c r="J12" s="12"/>
    </row>
    <row r="13" spans="1:10" ht="45" x14ac:dyDescent="0.25">
      <c r="A13" s="10" t="s">
        <v>13</v>
      </c>
      <c r="B13" s="11">
        <v>0</v>
      </c>
      <c r="C13" s="11">
        <v>1</v>
      </c>
      <c r="D13" s="11">
        <v>0</v>
      </c>
      <c r="E13" s="11">
        <v>7</v>
      </c>
      <c r="F13" s="11">
        <v>9</v>
      </c>
      <c r="G13" s="11">
        <v>12</v>
      </c>
      <c r="H13" s="11">
        <v>14</v>
      </c>
      <c r="I13" s="12">
        <f>SUM(B13:H13)</f>
        <v>43</v>
      </c>
      <c r="J13" s="12"/>
    </row>
    <row r="14" spans="1:10" x14ac:dyDescent="0.25">
      <c r="A14" s="14" t="s">
        <v>11</v>
      </c>
      <c r="B14" s="15">
        <f>SUM(B13/I13)</f>
        <v>0</v>
      </c>
      <c r="C14" s="15">
        <f>SUM(C13/I13)</f>
        <v>2.3255813953488372E-2</v>
      </c>
      <c r="D14" s="15">
        <f>SUM((D13/I13))</f>
        <v>0</v>
      </c>
      <c r="E14" s="15">
        <f>SUM((E13/I13))</f>
        <v>0.16279069767441862</v>
      </c>
      <c r="F14" s="15">
        <f>SUM((F13/I13))</f>
        <v>0.20930232558139536</v>
      </c>
      <c r="G14" s="15">
        <f>SUM((G13/I13))</f>
        <v>0.27906976744186046</v>
      </c>
      <c r="H14" s="15">
        <f>SUM((H13/I13))</f>
        <v>0.32558139534883723</v>
      </c>
      <c r="I14" s="15">
        <f>SUM((I13/I13))</f>
        <v>1</v>
      </c>
      <c r="J14" s="16">
        <f>SUM(F13:H13)/I13</f>
        <v>0.81395348837209303</v>
      </c>
    </row>
    <row r="15" spans="1:10" x14ac:dyDescent="0.25">
      <c r="A15" s="17"/>
      <c r="B15" s="11"/>
      <c r="C15" s="11"/>
      <c r="D15" s="11"/>
      <c r="E15" s="11"/>
      <c r="F15" s="11"/>
      <c r="G15" s="11"/>
      <c r="H15" s="11"/>
      <c r="I15" s="12"/>
      <c r="J15" s="12"/>
    </row>
    <row r="16" spans="1:10" ht="30" x14ac:dyDescent="0.25">
      <c r="A16" s="10" t="s">
        <v>14</v>
      </c>
      <c r="B16" s="11">
        <v>0</v>
      </c>
      <c r="C16" s="11">
        <v>0</v>
      </c>
      <c r="D16" s="11">
        <v>2</v>
      </c>
      <c r="E16" s="11">
        <v>1</v>
      </c>
      <c r="F16" s="11">
        <v>7</v>
      </c>
      <c r="G16" s="11">
        <v>19</v>
      </c>
      <c r="H16" s="11">
        <v>14</v>
      </c>
      <c r="I16" s="12">
        <f>SUM(B16:H16)</f>
        <v>43</v>
      </c>
      <c r="J16" s="12"/>
    </row>
    <row r="17" spans="1:10" x14ac:dyDescent="0.25">
      <c r="A17" s="14" t="s">
        <v>11</v>
      </c>
      <c r="B17" s="15">
        <f>SUM(B16/I16)</f>
        <v>0</v>
      </c>
      <c r="C17" s="15">
        <f>SUM(C16/I16)</f>
        <v>0</v>
      </c>
      <c r="D17" s="15">
        <f>SUM((D16/I16))</f>
        <v>4.6511627906976744E-2</v>
      </c>
      <c r="E17" s="15">
        <f>SUM((E16/I16))</f>
        <v>2.3255813953488372E-2</v>
      </c>
      <c r="F17" s="15">
        <f>SUM((F16/I16))</f>
        <v>0.16279069767441862</v>
      </c>
      <c r="G17" s="15">
        <f>SUM((G16/I16))</f>
        <v>0.44186046511627908</v>
      </c>
      <c r="H17" s="15">
        <f>SUM((H16/I16))</f>
        <v>0.32558139534883723</v>
      </c>
      <c r="I17" s="15">
        <f>SUM((I16/I16))</f>
        <v>1</v>
      </c>
      <c r="J17" s="16">
        <f>SUM(F16:H16)/I16</f>
        <v>0.93023255813953487</v>
      </c>
    </row>
    <row r="18" spans="1:10" x14ac:dyDescent="0.25">
      <c r="A18" s="17"/>
      <c r="B18" s="11"/>
      <c r="C18" s="11"/>
      <c r="D18" s="11"/>
      <c r="E18" s="11"/>
      <c r="F18" s="11"/>
      <c r="G18" s="11"/>
      <c r="H18" s="11"/>
      <c r="I18" s="12"/>
      <c r="J18" s="12"/>
    </row>
    <row r="19" spans="1:10" ht="45" x14ac:dyDescent="0.25">
      <c r="A19" s="10" t="s">
        <v>15</v>
      </c>
      <c r="B19" s="11">
        <v>0</v>
      </c>
      <c r="C19" s="11">
        <v>0</v>
      </c>
      <c r="D19" s="11">
        <v>0</v>
      </c>
      <c r="E19" s="11">
        <v>4</v>
      </c>
      <c r="F19" s="11">
        <v>8</v>
      </c>
      <c r="G19" s="11">
        <v>18</v>
      </c>
      <c r="H19" s="11">
        <v>13</v>
      </c>
      <c r="I19" s="12">
        <f>SUM(B19:H19)</f>
        <v>43</v>
      </c>
      <c r="J19" s="12"/>
    </row>
    <row r="20" spans="1:10" x14ac:dyDescent="0.25">
      <c r="A20" s="14" t="s">
        <v>11</v>
      </c>
      <c r="B20" s="15">
        <f>SUM(B19/I19)</f>
        <v>0</v>
      </c>
      <c r="C20" s="15">
        <f>SUM(C19/I19)</f>
        <v>0</v>
      </c>
      <c r="D20" s="15">
        <f>SUM((D19/I19))</f>
        <v>0</v>
      </c>
      <c r="E20" s="15">
        <f>SUM((E19/I19))</f>
        <v>9.3023255813953487E-2</v>
      </c>
      <c r="F20" s="15">
        <f>SUM((F19/I19))</f>
        <v>0.18604651162790697</v>
      </c>
      <c r="G20" s="15">
        <f>SUM((G19/I19))</f>
        <v>0.41860465116279072</v>
      </c>
      <c r="H20" s="15">
        <f>SUM((H19/I19))</f>
        <v>0.30232558139534882</v>
      </c>
      <c r="I20" s="15">
        <f>SUM((I19/I19))</f>
        <v>1</v>
      </c>
      <c r="J20" s="16">
        <f>SUM(F19:H19)/I19</f>
        <v>0.90697674418604646</v>
      </c>
    </row>
    <row r="21" spans="1:10" x14ac:dyDescent="0.25">
      <c r="A21" s="17"/>
      <c r="B21" s="11"/>
      <c r="C21" s="11"/>
      <c r="D21" s="11"/>
      <c r="E21" s="11"/>
      <c r="F21" s="11"/>
      <c r="G21" s="11"/>
      <c r="H21" s="11"/>
      <c r="I21" s="12"/>
      <c r="J21" s="12"/>
    </row>
    <row r="22" spans="1:10" ht="45" x14ac:dyDescent="0.25">
      <c r="A22" s="10" t="s">
        <v>16</v>
      </c>
      <c r="B22" s="11">
        <v>0</v>
      </c>
      <c r="C22" s="11">
        <v>0</v>
      </c>
      <c r="D22" s="11">
        <v>0</v>
      </c>
      <c r="E22" s="11">
        <v>2</v>
      </c>
      <c r="F22" s="11">
        <v>4</v>
      </c>
      <c r="G22" s="11">
        <v>13</v>
      </c>
      <c r="H22" s="11">
        <v>24</v>
      </c>
      <c r="I22" s="12">
        <f>SUM(B22:H22)</f>
        <v>43</v>
      </c>
      <c r="J22" s="12"/>
    </row>
    <row r="23" spans="1:10" x14ac:dyDescent="0.25">
      <c r="A23" s="14" t="s">
        <v>11</v>
      </c>
      <c r="B23" s="15">
        <f>SUM(B22/I22)</f>
        <v>0</v>
      </c>
      <c r="C23" s="15">
        <f>SUM(C22/I22)</f>
        <v>0</v>
      </c>
      <c r="D23" s="15">
        <f>SUM((D22/I22))</f>
        <v>0</v>
      </c>
      <c r="E23" s="15">
        <f>SUM((E22/I22))</f>
        <v>4.6511627906976744E-2</v>
      </c>
      <c r="F23" s="15">
        <f>SUM((F22/I22))</f>
        <v>9.3023255813953487E-2</v>
      </c>
      <c r="G23" s="15">
        <f>SUM((G22/I22))</f>
        <v>0.30232558139534882</v>
      </c>
      <c r="H23" s="15">
        <f>SUM((H22/I22))</f>
        <v>0.55813953488372092</v>
      </c>
      <c r="I23" s="15">
        <f>SUM((I22/I22))</f>
        <v>1</v>
      </c>
      <c r="J23" s="16">
        <f>SUM(F22:H22)/I22</f>
        <v>0.95348837209302328</v>
      </c>
    </row>
    <row r="24" spans="1:10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30" x14ac:dyDescent="0.25">
      <c r="A25" s="6" t="s">
        <v>33</v>
      </c>
      <c r="B25" s="7" t="s">
        <v>32</v>
      </c>
      <c r="C25" s="7" t="s">
        <v>31</v>
      </c>
      <c r="D25" s="7" t="s">
        <v>30</v>
      </c>
      <c r="E25" s="7" t="s">
        <v>26</v>
      </c>
      <c r="F25" s="7" t="s">
        <v>27</v>
      </c>
      <c r="G25" s="7" t="s">
        <v>28</v>
      </c>
      <c r="H25" s="7" t="s">
        <v>29</v>
      </c>
      <c r="I25" s="8" t="s">
        <v>10</v>
      </c>
      <c r="J25" s="9" t="s">
        <v>25</v>
      </c>
    </row>
    <row r="26" spans="1:10" ht="45" x14ac:dyDescent="0.25">
      <c r="A26" s="10" t="s">
        <v>17</v>
      </c>
      <c r="B26" s="11">
        <v>0</v>
      </c>
      <c r="C26" s="11">
        <v>0</v>
      </c>
      <c r="D26" s="11">
        <v>1</v>
      </c>
      <c r="E26" s="11">
        <v>2</v>
      </c>
      <c r="F26" s="11">
        <v>5</v>
      </c>
      <c r="G26" s="11">
        <v>7</v>
      </c>
      <c r="H26" s="11">
        <v>6</v>
      </c>
      <c r="I26" s="12">
        <f>SUM(B26:H26)</f>
        <v>21</v>
      </c>
      <c r="J26" s="12"/>
    </row>
    <row r="27" spans="1:10" x14ac:dyDescent="0.25">
      <c r="A27" s="14" t="s">
        <v>11</v>
      </c>
      <c r="B27" s="15">
        <f>SUM(B26/I26)</f>
        <v>0</v>
      </c>
      <c r="C27" s="15">
        <f>SUM(C26/I26)</f>
        <v>0</v>
      </c>
      <c r="D27" s="15">
        <f>SUM((D26/I26))</f>
        <v>4.7619047619047616E-2</v>
      </c>
      <c r="E27" s="15">
        <f>SUM((E26/I26))</f>
        <v>9.5238095238095233E-2</v>
      </c>
      <c r="F27" s="15">
        <f>SUM((F26/I26))</f>
        <v>0.23809523809523808</v>
      </c>
      <c r="G27" s="15">
        <f>SUM((G26/I26))</f>
        <v>0.33333333333333331</v>
      </c>
      <c r="H27" s="15">
        <f>SUM((H26/I26))</f>
        <v>0.2857142857142857</v>
      </c>
      <c r="I27" s="15">
        <f>SUM((I26/I26))</f>
        <v>1</v>
      </c>
      <c r="J27" s="16">
        <f>SUM(F26:H26)/I26</f>
        <v>0.8571428571428571</v>
      </c>
    </row>
    <row r="28" spans="1:10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</row>
    <row r="29" spans="1:10" ht="45" x14ac:dyDescent="0.25">
      <c r="A29" s="10" t="s">
        <v>18</v>
      </c>
      <c r="B29" s="12">
        <v>0</v>
      </c>
      <c r="C29" s="12">
        <v>0</v>
      </c>
      <c r="D29" s="12">
        <v>0</v>
      </c>
      <c r="E29" s="12">
        <v>1</v>
      </c>
      <c r="F29" s="12">
        <v>5</v>
      </c>
      <c r="G29" s="12">
        <v>13</v>
      </c>
      <c r="H29" s="12">
        <v>7</v>
      </c>
      <c r="I29" s="12">
        <f>SUM(B29:H29)</f>
        <v>26</v>
      </c>
      <c r="J29" s="12"/>
    </row>
    <row r="30" spans="1:10" x14ac:dyDescent="0.25">
      <c r="A30" s="14" t="s">
        <v>11</v>
      </c>
      <c r="B30" s="15">
        <f>SUM(B29/I29)</f>
        <v>0</v>
      </c>
      <c r="C30" s="15">
        <f>SUM(C29/I29)</f>
        <v>0</v>
      </c>
      <c r="D30" s="15">
        <f>SUM((D29/I29))</f>
        <v>0</v>
      </c>
      <c r="E30" s="15">
        <f>SUM((E29/I29))</f>
        <v>3.8461538461538464E-2</v>
      </c>
      <c r="F30" s="15">
        <f>SUM((F29/I29))</f>
        <v>0.19230769230769232</v>
      </c>
      <c r="G30" s="15">
        <f>SUM((G29/I29))</f>
        <v>0.5</v>
      </c>
      <c r="H30" s="15">
        <f>SUM((H29/I29))</f>
        <v>0.26923076923076922</v>
      </c>
      <c r="I30" s="15">
        <f>SUM((I29/I29))</f>
        <v>1</v>
      </c>
      <c r="J30" s="16">
        <f>SUM(F29:H29)/I29</f>
        <v>0.96153846153846156</v>
      </c>
    </row>
    <row r="31" spans="1:10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60" x14ac:dyDescent="0.25">
      <c r="A32" s="10" t="s">
        <v>19</v>
      </c>
      <c r="B32" s="12">
        <v>0</v>
      </c>
      <c r="C32" s="12">
        <v>0</v>
      </c>
      <c r="D32" s="12">
        <v>1</v>
      </c>
      <c r="E32" s="12">
        <v>1</v>
      </c>
      <c r="F32" s="12">
        <v>5</v>
      </c>
      <c r="G32" s="12">
        <v>8</v>
      </c>
      <c r="H32" s="12">
        <v>7</v>
      </c>
      <c r="I32" s="12">
        <f>SUM(B32:H32)</f>
        <v>22</v>
      </c>
      <c r="J32" s="12"/>
    </row>
    <row r="33" spans="1:10" x14ac:dyDescent="0.25">
      <c r="A33" s="14" t="s">
        <v>11</v>
      </c>
      <c r="B33" s="15">
        <f>SUM(B32/I32)</f>
        <v>0</v>
      </c>
      <c r="C33" s="15">
        <f>SUM(C32/I32)</f>
        <v>0</v>
      </c>
      <c r="D33" s="15">
        <f>SUM((D32/I32))</f>
        <v>4.5454545454545456E-2</v>
      </c>
      <c r="E33" s="15">
        <f>SUM((E32/I32))</f>
        <v>4.5454545454545456E-2</v>
      </c>
      <c r="F33" s="15">
        <f>SUM((F32/I32))</f>
        <v>0.22727272727272727</v>
      </c>
      <c r="G33" s="15">
        <f>SUM((G32/I32))</f>
        <v>0.36363636363636365</v>
      </c>
      <c r="H33" s="15">
        <f>SUM((H32/I32))</f>
        <v>0.31818181818181818</v>
      </c>
      <c r="I33" s="15">
        <f>SUM((I32/I32))</f>
        <v>1</v>
      </c>
      <c r="J33" s="16">
        <f>SUM(F32:H32)/I32</f>
        <v>0.90909090909090906</v>
      </c>
    </row>
    <row r="34" spans="1:10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75" x14ac:dyDescent="0.25">
      <c r="A35" s="10" t="s">
        <v>20</v>
      </c>
      <c r="B35" s="12">
        <v>0</v>
      </c>
      <c r="C35" s="12">
        <v>0</v>
      </c>
      <c r="D35" s="12">
        <v>1</v>
      </c>
      <c r="E35" s="12">
        <v>1</v>
      </c>
      <c r="F35" s="12">
        <v>5</v>
      </c>
      <c r="G35" s="12">
        <v>10</v>
      </c>
      <c r="H35" s="12">
        <v>8</v>
      </c>
      <c r="I35" s="12">
        <f>SUM(B35:H35)</f>
        <v>25</v>
      </c>
      <c r="J35" s="12"/>
    </row>
    <row r="36" spans="1:10" x14ac:dyDescent="0.25">
      <c r="A36" s="14" t="s">
        <v>11</v>
      </c>
      <c r="B36" s="15">
        <f>SUM(B35/I35)</f>
        <v>0</v>
      </c>
      <c r="C36" s="15">
        <f>SUM(C35/I35)</f>
        <v>0</v>
      </c>
      <c r="D36" s="15">
        <f>SUM((D35/I35))</f>
        <v>0.04</v>
      </c>
      <c r="E36" s="15">
        <f>SUM((E35/I35))</f>
        <v>0.04</v>
      </c>
      <c r="F36" s="15">
        <f>SUM((F35/I35))</f>
        <v>0.2</v>
      </c>
      <c r="G36" s="15">
        <f>SUM((G35/I35))</f>
        <v>0.4</v>
      </c>
      <c r="H36" s="15">
        <f>SUM((H35/I35))</f>
        <v>0.32</v>
      </c>
      <c r="I36" s="15">
        <f>SUM((I35/I35))</f>
        <v>1</v>
      </c>
      <c r="J36" s="16">
        <f>SUM(F35:H35)/I35</f>
        <v>0.92</v>
      </c>
    </row>
    <row r="37" spans="1:10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90" x14ac:dyDescent="0.25">
      <c r="A38" s="10" t="s">
        <v>21</v>
      </c>
      <c r="B38" s="12">
        <v>0</v>
      </c>
      <c r="C38" s="12">
        <v>0</v>
      </c>
      <c r="D38" s="12">
        <v>0</v>
      </c>
      <c r="E38" s="12">
        <v>3</v>
      </c>
      <c r="F38" s="12">
        <v>9</v>
      </c>
      <c r="G38" s="12">
        <v>11</v>
      </c>
      <c r="H38" s="12">
        <v>6</v>
      </c>
      <c r="I38" s="12">
        <f>SUM(B38:H38)</f>
        <v>29</v>
      </c>
      <c r="J38" s="12"/>
    </row>
    <row r="39" spans="1:10" x14ac:dyDescent="0.25">
      <c r="A39" s="14" t="s">
        <v>11</v>
      </c>
      <c r="B39" s="15">
        <f>SUM(B38/I38)</f>
        <v>0</v>
      </c>
      <c r="C39" s="15">
        <f>SUM(C38/I38)</f>
        <v>0</v>
      </c>
      <c r="D39" s="15">
        <f>SUM((D38/I38))</f>
        <v>0</v>
      </c>
      <c r="E39" s="15">
        <f>SUM((E38/I38))</f>
        <v>0.10344827586206896</v>
      </c>
      <c r="F39" s="15">
        <f>SUM((F38/I38))</f>
        <v>0.31034482758620691</v>
      </c>
      <c r="G39" s="15">
        <f>SUM((G38/I38))</f>
        <v>0.37931034482758619</v>
      </c>
      <c r="H39" s="15">
        <f>SUM((H38/I38))</f>
        <v>0.20689655172413793</v>
      </c>
      <c r="I39" s="15">
        <f>SUM((I38/I38))</f>
        <v>1</v>
      </c>
      <c r="J39" s="16">
        <f>SUM(F38:H38)/I38</f>
        <v>0.89655172413793105</v>
      </c>
    </row>
    <row r="40" spans="1:10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75" x14ac:dyDescent="0.25">
      <c r="A41" s="10" t="s">
        <v>22</v>
      </c>
      <c r="B41" s="12">
        <v>0</v>
      </c>
      <c r="C41" s="12">
        <v>0</v>
      </c>
      <c r="D41" s="12">
        <v>0</v>
      </c>
      <c r="E41" s="12">
        <v>2</v>
      </c>
      <c r="F41" s="12">
        <v>3</v>
      </c>
      <c r="G41" s="12">
        <v>12</v>
      </c>
      <c r="H41" s="12">
        <v>7</v>
      </c>
      <c r="I41" s="12">
        <f>SUM(B41:H41)</f>
        <v>24</v>
      </c>
      <c r="J41" s="12"/>
    </row>
    <row r="42" spans="1:10" x14ac:dyDescent="0.25">
      <c r="A42" s="14" t="s">
        <v>11</v>
      </c>
      <c r="B42" s="15">
        <f>SUM(B41/I41)</f>
        <v>0</v>
      </c>
      <c r="C42" s="15">
        <f>SUM(C41/I41)</f>
        <v>0</v>
      </c>
      <c r="D42" s="15">
        <f>SUM((D41/I41))</f>
        <v>0</v>
      </c>
      <c r="E42" s="15">
        <f>SUM((E41/I41))</f>
        <v>8.3333333333333329E-2</v>
      </c>
      <c r="F42" s="15">
        <f>SUM((F41/I41))</f>
        <v>0.125</v>
      </c>
      <c r="G42" s="15">
        <f>SUM((G41/I41))</f>
        <v>0.5</v>
      </c>
      <c r="H42" s="15">
        <f>SUM((H41/I41))</f>
        <v>0.29166666666666669</v>
      </c>
      <c r="I42" s="15">
        <f>SUM((I41/I41))</f>
        <v>1</v>
      </c>
      <c r="J42" s="16">
        <f>SUM(F41:H41)/I41</f>
        <v>0.91666666666666663</v>
      </c>
    </row>
    <row r="43" spans="1:10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30" x14ac:dyDescent="0.25">
      <c r="A44" s="10" t="s">
        <v>23</v>
      </c>
      <c r="B44" s="12">
        <v>0</v>
      </c>
      <c r="C44" s="12">
        <v>0</v>
      </c>
      <c r="D44" s="12">
        <v>0</v>
      </c>
      <c r="E44" s="12">
        <v>1</v>
      </c>
      <c r="F44" s="12">
        <v>4</v>
      </c>
      <c r="G44" s="12">
        <v>9</v>
      </c>
      <c r="H44" s="12">
        <v>3</v>
      </c>
      <c r="I44" s="12">
        <f>SUM(B44:H44)</f>
        <v>17</v>
      </c>
      <c r="J44" s="12"/>
    </row>
    <row r="45" spans="1:10" x14ac:dyDescent="0.25">
      <c r="A45" s="14" t="s">
        <v>11</v>
      </c>
      <c r="B45" s="15">
        <f>SUM(B44/I44)</f>
        <v>0</v>
      </c>
      <c r="C45" s="15">
        <f>SUM(C44/I44)</f>
        <v>0</v>
      </c>
      <c r="D45" s="15">
        <f>SUM((D44/I44))</f>
        <v>0</v>
      </c>
      <c r="E45" s="15">
        <f>SUM((E44/I44))</f>
        <v>5.8823529411764705E-2</v>
      </c>
      <c r="F45" s="15">
        <f>SUM((F44/I44))</f>
        <v>0.23529411764705882</v>
      </c>
      <c r="G45" s="15">
        <f>SUM((G44/I44))</f>
        <v>0.52941176470588236</v>
      </c>
      <c r="H45" s="15">
        <f>SUM((H44/I44))</f>
        <v>0.17647058823529413</v>
      </c>
      <c r="I45" s="15">
        <f>SUM((I44/I44))</f>
        <v>1</v>
      </c>
      <c r="J45" s="16">
        <f>SUM(F44:H44)/I44</f>
        <v>0.94117647058823528</v>
      </c>
    </row>
    <row r="46" spans="1:10" x14ac:dyDescent="0.25">
      <c r="A46" s="13"/>
      <c r="B46" s="12"/>
      <c r="C46" s="12"/>
      <c r="D46" s="12"/>
      <c r="E46" s="12"/>
      <c r="F46" s="12"/>
      <c r="G46" s="12"/>
      <c r="H46" s="12"/>
      <c r="I46" s="12"/>
      <c r="J46" s="12"/>
    </row>
    <row r="47" spans="1:10" ht="60" x14ac:dyDescent="0.25">
      <c r="A47" s="10" t="s">
        <v>24</v>
      </c>
      <c r="B47" s="12">
        <v>0</v>
      </c>
      <c r="C47" s="12">
        <v>0</v>
      </c>
      <c r="D47" s="12">
        <v>1</v>
      </c>
      <c r="E47" s="12">
        <v>2</v>
      </c>
      <c r="F47" s="12">
        <v>6</v>
      </c>
      <c r="G47" s="12">
        <v>8</v>
      </c>
      <c r="H47" s="12">
        <v>7</v>
      </c>
      <c r="I47" s="12">
        <f>SUM(B47:H47)</f>
        <v>24</v>
      </c>
      <c r="J47" s="12"/>
    </row>
    <row r="48" spans="1:10" x14ac:dyDescent="0.25">
      <c r="A48" s="14" t="s">
        <v>11</v>
      </c>
      <c r="B48" s="15">
        <f>SUM(B47/I47)</f>
        <v>0</v>
      </c>
      <c r="C48" s="15">
        <f>SUM(C47/I47)</f>
        <v>0</v>
      </c>
      <c r="D48" s="15">
        <f>SUM((D47/I47))</f>
        <v>4.1666666666666664E-2</v>
      </c>
      <c r="E48" s="15">
        <f>SUM((E47/I47))</f>
        <v>8.3333333333333329E-2</v>
      </c>
      <c r="F48" s="15">
        <f>SUM((F47/I47))</f>
        <v>0.25</v>
      </c>
      <c r="G48" s="15">
        <f>SUM((G47/I47))</f>
        <v>0.33333333333333331</v>
      </c>
      <c r="H48" s="15">
        <f>SUM((H47/I47))</f>
        <v>0.29166666666666669</v>
      </c>
      <c r="I48" s="15">
        <f>SUM((I47/I47))</f>
        <v>1</v>
      </c>
      <c r="J48" s="16">
        <f>SUM(F47:H47)/I47</f>
        <v>0.875</v>
      </c>
    </row>
  </sheetData>
  <pageMargins left="0.7" right="0.7" top="0.75" bottom="0.75" header="0.3" footer="0.3"/>
  <pageSetup paperSize="9" orientation="portrait" verticalDpi="0" r:id="rId1"/>
  <ignoredErrors>
    <ignoredError sqref="J11 J14 J17 J20 J23 J27 J30 J33 J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FERGUSON-MITCHELL</dc:creator>
  <cp:lastModifiedBy>Jennifer FERGUSON-MITCHELL</cp:lastModifiedBy>
  <dcterms:created xsi:type="dcterms:W3CDTF">2015-11-10T01:07:46Z</dcterms:created>
  <dcterms:modified xsi:type="dcterms:W3CDTF">2015-11-11T20:51:06Z</dcterms:modified>
</cp:coreProperties>
</file>